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https://expoguadalajara-my.sharepoint.com/personal/ctello_expoguadalajara_mx/Documents/Escritorio/"/>
    </mc:Choice>
  </mc:AlternateContent>
  <xr:revisionPtr revIDLastSave="524" documentId="13_ncr:1_{3182B329-C62C-4B4F-904E-7B3D397B1F11}" xr6:coauthVersionLast="47" xr6:coauthVersionMax="47" xr10:uidLastSave="{153E51AA-C0FF-473C-8AC0-F2BAFDADC492}"/>
  <bookViews>
    <workbookView xWindow="-120" yWindow="-120" windowWidth="29040" windowHeight="15720" tabRatio="926" xr2:uid="{00000000-000D-0000-FFFF-FFFF00000000}"/>
  </bookViews>
  <sheets>
    <sheet name="ESP" sheetId="4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86" i="42" l="1"/>
  <c r="L184" i="42"/>
  <c r="L182" i="42"/>
  <c r="L153" i="42" l="1"/>
  <c r="L152" i="42"/>
  <c r="L151" i="42"/>
  <c r="L150" i="42"/>
  <c r="L149" i="42"/>
  <c r="L148" i="42"/>
  <c r="L147" i="42"/>
  <c r="L146" i="42"/>
  <c r="L145" i="42"/>
  <c r="L144" i="42"/>
  <c r="L143" i="42"/>
  <c r="L142" i="42"/>
  <c r="L140" i="42"/>
  <c r="L87" i="42"/>
  <c r="L88" i="42"/>
  <c r="L95" i="42"/>
  <c r="L98" i="42"/>
  <c r="L99" i="42"/>
  <c r="L100" i="42"/>
  <c r="L101" i="42"/>
  <c r="L103" i="42"/>
  <c r="L104" i="42"/>
  <c r="L105" i="42"/>
  <c r="L106" i="42"/>
  <c r="L108" i="42"/>
  <c r="L109" i="42"/>
  <c r="L111" i="42"/>
  <c r="L112" i="42"/>
  <c r="L113" i="42"/>
  <c r="L114" i="42"/>
  <c r="L115" i="42"/>
  <c r="L116" i="42"/>
  <c r="L117" i="42"/>
  <c r="L118" i="42"/>
  <c r="L119" i="42"/>
  <c r="L121" i="42"/>
  <c r="L122" i="42"/>
  <c r="L123" i="42"/>
  <c r="L126" i="42"/>
  <c r="L127" i="42"/>
  <c r="L128" i="42"/>
  <c r="L129" i="42"/>
  <c r="L130" i="42"/>
  <c r="L131" i="42"/>
  <c r="L132" i="42"/>
  <c r="L133" i="42"/>
  <c r="L134" i="42"/>
  <c r="L135" i="42"/>
  <c r="L136" i="42"/>
  <c r="L137" i="42"/>
  <c r="L138" i="42"/>
  <c r="L139" i="42"/>
  <c r="L36" i="42"/>
  <c r="L37" i="42"/>
  <c r="L38" i="42"/>
  <c r="L39" i="42"/>
  <c r="L40" i="42"/>
  <c r="L41" i="42"/>
  <c r="L42" i="42"/>
  <c r="L43" i="42"/>
  <c r="L44" i="42"/>
  <c r="L45" i="42"/>
  <c r="L46" i="42"/>
  <c r="L47" i="42"/>
  <c r="L48" i="42"/>
  <c r="L49" i="42"/>
  <c r="L50" i="42"/>
  <c r="L51" i="42"/>
  <c r="L52" i="42"/>
  <c r="L53" i="42"/>
  <c r="L54" i="42"/>
  <c r="L55" i="42"/>
  <c r="L56" i="42"/>
  <c r="L57" i="42"/>
  <c r="L58" i="42"/>
  <c r="L59" i="42"/>
  <c r="L60" i="42"/>
  <c r="L61" i="42"/>
  <c r="L62" i="42"/>
  <c r="L63" i="42"/>
  <c r="L64" i="42"/>
  <c r="L65" i="42"/>
  <c r="L66" i="42"/>
  <c r="L67" i="42"/>
  <c r="L68" i="42"/>
  <c r="L69" i="42"/>
  <c r="L70" i="42"/>
  <c r="L71" i="42"/>
  <c r="L72" i="42"/>
  <c r="L79" i="42"/>
  <c r="L80" i="42"/>
  <c r="L81" i="42"/>
  <c r="L82" i="42"/>
  <c r="L83" i="42"/>
  <c r="L84" i="42"/>
  <c r="L85" i="42"/>
  <c r="L94" i="42"/>
  <c r="L93" i="42"/>
  <c r="L92" i="42"/>
  <c r="L91" i="42"/>
  <c r="L90" i="42"/>
  <c r="L75" i="42" l="1"/>
  <c r="L76" i="42"/>
  <c r="L77" i="42"/>
  <c r="L35" i="42"/>
</calcChain>
</file>

<file path=xl/sharedStrings.xml><?xml version="1.0" encoding="utf-8"?>
<sst xmlns="http://schemas.openxmlformats.org/spreadsheetml/2006/main" count="405" uniqueCount="360">
  <si>
    <t>EL SERVICIO DE ALIMENTOS Y BEBIDAS ES EXCLUSIVO DE EXPO GUADALAJARA</t>
  </si>
  <si>
    <t>Evento:</t>
  </si>
  <si>
    <t>Fechas del Evento:</t>
  </si>
  <si>
    <t>Dirección</t>
  </si>
  <si>
    <t>Colonia</t>
  </si>
  <si>
    <t>C.P.</t>
  </si>
  <si>
    <t>Delegación</t>
  </si>
  <si>
    <t>RFC</t>
  </si>
  <si>
    <t>Ciudad/Estado</t>
  </si>
  <si>
    <t>Teléfono</t>
  </si>
  <si>
    <t>Fax.</t>
  </si>
  <si>
    <t xml:space="preserve">DATOS DEL SERVICIO </t>
  </si>
  <si>
    <t>Sub Total General</t>
  </si>
  <si>
    <t>16% IVA</t>
  </si>
  <si>
    <t>TOTAL A PAGAR</t>
  </si>
  <si>
    <t>Empanada de carne molida y aderezo roquefort</t>
  </si>
  <si>
    <t>Pescados y carnes crudas se sirven a consideración y riesgo del cliente</t>
  </si>
  <si>
    <t>Nombre o publicidad en el stand para su rápida identificación:</t>
  </si>
  <si>
    <t>País.</t>
  </si>
  <si>
    <t>LISTA DE CANAPES (A elegir 6 Opciones).</t>
  </si>
  <si>
    <t>Número de tarjeta</t>
  </si>
  <si>
    <t>Vencimiento</t>
  </si>
  <si>
    <t xml:space="preserve">*Expo Guadalajara tiene la exclusividad para dar el servicio de A&amp;B                         </t>
  </si>
  <si>
    <t>*No se permite la entrada de proveedores externos de A&amp;B</t>
  </si>
  <si>
    <t>*Cualquier solicitud especial requiere 6 días de anticipación</t>
  </si>
  <si>
    <t xml:space="preserve">*Precios más Iva.                                                                                                    </t>
  </si>
  <si>
    <t>ALIMENTOS Y SERVICIOS A STANDS</t>
  </si>
  <si>
    <t>Razón Social</t>
  </si>
  <si>
    <t>* FAVOR DE INCLUIR LOS DATOS COMPLETOS DE SU TARJETA.*</t>
  </si>
  <si>
    <t>TÉRMINOS Y CONDICIONES GENERALES</t>
  </si>
  <si>
    <t>Cualquier servicio deberá ser confirmado por un ejecutivo de módulo de servicios para su validación y aceptación.</t>
  </si>
  <si>
    <t>La facturación de servicios se realizará después de que el expositor haya realizado el pago correspondiente a sus servicios.</t>
  </si>
  <si>
    <t>Una vez realizado el pago del servicio y confirmado hora y lugar de entrega, ya no será posible realizar ninguna modificación.</t>
  </si>
  <si>
    <t>Una vez facturado el servicio, no habrá cambios, devoluciones ni cancelaciones.</t>
  </si>
  <si>
    <t>La factura será realizada con los datos aquí escritos, no habrá cambios ni modificaciones posteriores a la emisión del documento.</t>
  </si>
  <si>
    <t>Si requiere de algún servicio no descrito en nuestro tarifario, favor de contactar a algún ejecutivo de módulo de servicios.</t>
  </si>
  <si>
    <t>Cualquier servicio contratado en sitio, estará sujeto a disponibilidad y el tiempo de entrega será de acuerdo a la planificación de servicios del evento a participar.</t>
  </si>
  <si>
    <t>TÉRMINOS Y CONDICIONES ESPECIFICAS</t>
  </si>
  <si>
    <t>1. Los precios están sujetos al 16 % de IVA.</t>
  </si>
  <si>
    <t>2. Los servicios de Coffee Break y coctel serán retirados en su totalidad al término del tiempo estipulado.</t>
  </si>
  <si>
    <t>5. Tenemos marca preferente con Grupo Coca Cola.</t>
  </si>
  <si>
    <t xml:space="preserve">10. Será responsabilidad del cliente estar presente a la entrega del servicio, así mismo será necesario firmar de conformidad del mismo. </t>
  </si>
  <si>
    <t>11. Expo Guadalajara tiene exclusividad en los servicios de alimentos y bebidas, y tendrá la facultad de retirar servicios ajenos al recinto.</t>
  </si>
  <si>
    <t>14.  Una vez contratados los servicios, no se aceptan cambios, cancelaciones ni devoluciones.</t>
  </si>
  <si>
    <t>Acepto que los servicios aquí indicados son los que requiero al igual que los términos y condiciones aquí pactados. A su vez acepto el cargo correspondiente por el total generado por los servicios solicitados, mismos que se indican en el presente documento.</t>
  </si>
  <si>
    <t xml:space="preserve">NUESTROS ALIMENTOS SON ELABORADOS CON INGREDIENTES DE LA MÁS ALTA CALIDAD. TE RECOMENDAMOS NO EXPONERLOS A REMPERATURA AMBIENTE POR MÁS DE 4 HORAS YA QUE SE PIERDE LA INOCUIDAD DEL ALIMENTO REPRESENTANDO UN RIESGO PARA LA SALUD, POR LO TANTO ES RESPINSABILIDAD DEL CLIENTE EL CONSUMO DEL MISMO POSTERIOR A LAS 4 HORAS.
EL SERVICIO SE ENTREGA UNICAMENTE DENTRO DE SU STAND A LA HORA SEÑALADA, </t>
  </si>
  <si>
    <t>Favor de especificar el horario de entrega del servicio (no se permiten cambios de horario el mismo día)</t>
  </si>
  <si>
    <t>Entre que columnas esta el stand:</t>
  </si>
  <si>
    <t># STAND</t>
  </si>
  <si>
    <t>Codigo</t>
  </si>
  <si>
    <t xml:space="preserve">*Precios sujetos a cambio sin previo aviso                          </t>
  </si>
  <si>
    <t>Cantidad</t>
  </si>
  <si>
    <t>Fecha de entrega</t>
  </si>
  <si>
    <t>Hoario de entrega</t>
  </si>
  <si>
    <t xml:space="preserve">Brocheta Caprese con salsa pesto. </t>
  </si>
  <si>
    <t xml:space="preserve">Brocheta de brócoli y coliflor con aderezo de anchoas o sin aderezo. </t>
  </si>
  <si>
    <t>Barquita con mousse de camarón a la diabla.</t>
  </si>
  <si>
    <t xml:space="preserve">Espárragos frescos con jamón serrano. </t>
  </si>
  <si>
    <t xml:space="preserve">Vaso con ceviche de pescado estilo Acapulco. </t>
  </si>
  <si>
    <t xml:space="preserve">Crotón sueco con terrina de res, cebolla caramelizada y aderezo Dijon. </t>
  </si>
  <si>
    <t xml:space="preserve">Sushi California. </t>
  </si>
  <si>
    <t>Mini torta ahogada.</t>
  </si>
  <si>
    <t xml:space="preserve">Alitas de pollo búfalo. </t>
  </si>
  <si>
    <t xml:space="preserve">Mini tartaleta con ensalada de atún con mayonesa y vegetales. </t>
  </si>
  <si>
    <t xml:space="preserve">Mini albóndigas de res al pasilla. </t>
  </si>
  <si>
    <t>Mini croissant de queso crema y salami ahumado</t>
  </si>
  <si>
    <t>Won ton con mousse de ostión ahumado.</t>
  </si>
  <si>
    <t>Brocheta de arrachera con chimichurri.</t>
  </si>
  <si>
    <t>Brocheta fresca de camarón y pepino con aderezo de chipotle.</t>
  </si>
  <si>
    <t>Mini pay de camote en salsa de rompope.</t>
  </si>
  <si>
    <t>Fresas con chocolate.</t>
  </si>
  <si>
    <t>Brocheta de frutos rebosados en vino espumoso.</t>
  </si>
  <si>
    <t xml:space="preserve">Panna cotta al amaretto. </t>
  </si>
  <si>
    <t xml:space="preserve">Mini lemon curd con merengue flambée. </t>
  </si>
  <si>
    <t>Los datos para transferencia bancaria le serán proporcionados por un ejecutivo de Módulo de Servicios una vez que su solicitud haya sido revisada</t>
  </si>
  <si>
    <t>Nota: Al llenar esta información, autoriza a Expo Guadalajara realizar el cobro directamente de su tarjeta de crédito sin el plástico presente.</t>
  </si>
  <si>
    <t>Tarjetahabiente</t>
  </si>
  <si>
    <t>Si desea realizar el pago con tarjeta Visa o MasterCard, por favor solicite a su ejecutivo el enlace de pago</t>
  </si>
  <si>
    <t>Código de seguridad (4 dígitos)</t>
  </si>
  <si>
    <t>Nombre del Stand:</t>
  </si>
  <si>
    <t>Celular</t>
  </si>
  <si>
    <t>E-mail</t>
  </si>
  <si>
    <t>Cualquier equipo o material de servicios exclusivos de Expo Guadalajara solo podrá ser manipulado por el recinto, cualquier daño causado deberá ser liquidado por el contratante.</t>
  </si>
  <si>
    <t>Si contrata algún servicio con canapés estos serán servidos en platos desechables con 6 piezas  ( o como lo indique el cliente contratante) y cubiertos con película plástica de acuerdo a nuestros protocolos internos de sanidad.</t>
  </si>
  <si>
    <t xml:space="preserve">3. En la contratación de servicio de cafetera es necesario que el contratante cuente con una conexión eléctrica. (El servicio no incluye extensiones o instalaciones eléctricas).		</t>
  </si>
  <si>
    <t xml:space="preserve">4. El servicio de alimentos y bebidas en su Stand, es proporcionado en desechable. Si usted desea vajilla y cristalería aplicará un cargo extra.	</t>
  </si>
  <si>
    <t>6. El cliente deberá contar con el espacio y equipo (mesas o barras) necesario para recibir el servicio. En caso de no contar con el mismo podrá rentar mobiliario básico en Módulo de Servicios.</t>
  </si>
  <si>
    <t>7. Los vales de alimentos podrán ser exclusivamente en el centro de consumo señalado. En ningún caso el vale será intercambiado por dinero en efectivo total o parcialmente.</t>
  </si>
  <si>
    <t>9. Se recomienda el consumo de los alimentos y bebidas perecederos dentro de las siguientes 4 horas de la entrega de los mismos, Expo Guadalajara no almacenará productos sobrantes.</t>
  </si>
  <si>
    <t xml:space="preserve">13. Todos los servicios deben ser contratados y pagados al 100% al menos 5 días antes del primer día de servicio. </t>
  </si>
  <si>
    <t>16. Los servicios contratados serán provistos dentro del stand, para servicios en pasillos o fuera de éste, se requiere autorización firmada por parte del Comité Organizador del Evento.</t>
  </si>
  <si>
    <t>19. Si requiere renta de equipo, será necesario un depósito en garantía o dejar un voucher abierto antes de la entrega. El monto de la garantía deberá ser correspondiente a 1 día de renta del equipo.</t>
  </si>
  <si>
    <t>20. De tener alguna duda o comentario, por favor comuníquese con el personal de Módulo de Servicio al correo: modulo@expoguadalajara.mx</t>
  </si>
  <si>
    <r>
      <t xml:space="preserve">DE </t>
    </r>
    <r>
      <rPr>
        <b/>
        <sz val="28"/>
        <color rgb="FF0E7C84"/>
        <rFont val="AriaL"/>
        <family val="2"/>
      </rPr>
      <t xml:space="preserve">ALIMENTOS Y BEBIDAS </t>
    </r>
  </si>
  <si>
    <t>CARGO A DISTANCIA A TARJETA DE CRÉDITO AMERICAN EXPRESS</t>
  </si>
  <si>
    <t xml:space="preserve">DATOS DE FACTURACIÓN </t>
  </si>
  <si>
    <r>
      <rPr>
        <b/>
        <sz val="11"/>
        <rFont val="Arial"/>
        <family val="2"/>
      </rPr>
      <t>Operadora de Ferias y Exposiciones S. A. de C. V.,</t>
    </r>
    <r>
      <rPr>
        <sz val="11"/>
        <rFont val="Arial"/>
        <family val="2"/>
      </rPr>
      <t xml:space="preserve"> con domicilio en Av. Mariano Otero No.1499 edificio B, planta baja en la colonia Verde Valle, C. P. 44550, en Guadalajara Jalisco, utilizará sus datos personales aquí recabados para fines de identificación y localización en respuesta a sus solicitudes. Para mayor información acerca del tratamiento y de los derechos que puede hacer valer, usted puede acceder al aviso de privacidad integral a través de nuestra página de Internet: www.expoguadalajara.mx</t>
    </r>
  </si>
  <si>
    <t>Total</t>
  </si>
  <si>
    <t>Concepto</t>
  </si>
  <si>
    <t>Notas</t>
  </si>
  <si>
    <t>Precio Unitario</t>
  </si>
  <si>
    <r>
      <rPr>
        <b/>
        <sz val="28"/>
        <color rgb="FF0E7C84"/>
        <rFont val="AriaL"/>
        <family val="2"/>
      </rPr>
      <t>FORMATO</t>
    </r>
    <r>
      <rPr>
        <sz val="28"/>
        <color rgb="FF0E7C84"/>
        <rFont val="AriaL"/>
        <family val="2"/>
      </rPr>
      <t xml:space="preserve"> DE CONTRATACIÓN </t>
    </r>
  </si>
  <si>
    <t>Nombre y número de contacto de la persona que recibe el servicio en sitio:</t>
  </si>
  <si>
    <t>PQ00122</t>
  </si>
  <si>
    <t>PQ00123</t>
  </si>
  <si>
    <t>PT00230</t>
  </si>
  <si>
    <t>PT02355</t>
  </si>
  <si>
    <t>PQ00562</t>
  </si>
  <si>
    <t>PQ00125</t>
  </si>
  <si>
    <t>PQ00148</t>
  </si>
  <si>
    <t>PQ00149</t>
  </si>
  <si>
    <t>AD01462</t>
  </si>
  <si>
    <t>MP00054</t>
  </si>
  <si>
    <t>MP00055</t>
  </si>
  <si>
    <t>MP00056</t>
  </si>
  <si>
    <t>MP01010</t>
  </si>
  <si>
    <t>MP01485</t>
  </si>
  <si>
    <t>AD01471</t>
  </si>
  <si>
    <t>PQ00129</t>
  </si>
  <si>
    <t>PQ00273</t>
  </si>
  <si>
    <t>PQ00276</t>
  </si>
  <si>
    <t>PQ00402</t>
  </si>
  <si>
    <t>PQ00191</t>
  </si>
  <si>
    <t>AD02414</t>
  </si>
  <si>
    <t>AD02415</t>
  </si>
  <si>
    <t>AD02416</t>
  </si>
  <si>
    <t>PQ00557</t>
  </si>
  <si>
    <t>PQ00558</t>
  </si>
  <si>
    <t>PQ00559</t>
  </si>
  <si>
    <t>PQ00151</t>
  </si>
  <si>
    <t>PQ00340</t>
  </si>
  <si>
    <t>PQ00301</t>
  </si>
  <si>
    <t>PQ00390</t>
  </si>
  <si>
    <t>PQ00391</t>
  </si>
  <si>
    <t>PQ00392</t>
  </si>
  <si>
    <t>PQ00393</t>
  </si>
  <si>
    <t>PQ00081</t>
  </si>
  <si>
    <t>PQ00083</t>
  </si>
  <si>
    <t>PT00143</t>
  </si>
  <si>
    <t>PT01595</t>
  </si>
  <si>
    <t>PQ00767</t>
  </si>
  <si>
    <t xml:space="preserve">Charola con 60 pastas surtidas  (galletas) Presentadas en bolsas de celofán c/u.                  </t>
  </si>
  <si>
    <t>Charola con 15 Piezas</t>
  </si>
  <si>
    <t>Charola con manzanas y peras presentada en bolsas de celofán individual.</t>
  </si>
  <si>
    <t>Charola con 30 Piezas</t>
  </si>
  <si>
    <t>Charola de pan dulce presentado en bolsa de celofán individual.</t>
  </si>
  <si>
    <t>Jugo de naranja (2 Litros).</t>
  </si>
  <si>
    <t>Presentados en vasos biodegradables con su tapa</t>
  </si>
  <si>
    <t>Crudité de vegetales y frutas en vaso ( bastones de zanahoria, jicama,apio,piña, acompañado de chile tajín y limón</t>
  </si>
  <si>
    <t>Paquete con 10 piezas</t>
  </si>
  <si>
    <t xml:space="preserve">Coffee Break Fijo AM (1 hr) Café, Té, Agua embotellada, Pastas surtidas, Jugos.               </t>
  </si>
  <si>
    <t>BD00136</t>
  </si>
  <si>
    <t>BD00034</t>
  </si>
  <si>
    <t>BD00033</t>
  </si>
  <si>
    <t>VE André Brut California White Sparkling Wine 750ml.</t>
  </si>
  <si>
    <t>Champagne Moet &amp; Chandon Néctar Imperial 750ml.</t>
  </si>
  <si>
    <t xml:space="preserve">Champagne Moet &amp; Chandon Brut Imperial 750ml. </t>
  </si>
  <si>
    <t>BD00345</t>
  </si>
  <si>
    <t>BD00305</t>
  </si>
  <si>
    <t>BD00303</t>
  </si>
  <si>
    <t>BD00242</t>
  </si>
  <si>
    <t>BD00205</t>
  </si>
  <si>
    <t>BD00162</t>
  </si>
  <si>
    <t>BD00186</t>
  </si>
  <si>
    <t>VT Casa Magoni Sangiovese - Cabernet - Sauvignon 750ml.</t>
  </si>
  <si>
    <t>VT Madera 5 Tempranillo - Cabernet Sauvignon Valle de San  Vicente 750ml.</t>
  </si>
  <si>
    <t>VT Hilo Negro Ricrac Cabernet Sauvignon - Nebbiolo -Syrah 750ml.</t>
  </si>
  <si>
    <t>VT Monte Xanic Calixa Cabernet - Sauvignon - Syrah Valle de Guadalupe 750ml.</t>
  </si>
  <si>
    <t>VT Santo Tomas 31.8 Tempranillo - Cabernet Sauvignon - Syrah 750ml.</t>
  </si>
  <si>
    <t xml:space="preserve">VT Nebbiolo Reserva Privada La Cetto Valle de Guadalupe 750ml. </t>
  </si>
  <si>
    <t>VT Monte Xanic Syrah - Cabernet Valle de Guadalupe 750ml.</t>
  </si>
  <si>
    <t xml:space="preserve">No se resurte. Para 1 Persona. MINIMO A CONTRATAR 10 PAX      </t>
  </si>
  <si>
    <t xml:space="preserve">Coffee Break Fijo PM (1 hr) Café, Té, Agua embotellada, Pastas surtidas, Botana seca mixta, Refrescos.                 </t>
  </si>
  <si>
    <t xml:space="preserve">Cafetera: Café regular o descafeinado (30 Tazas). </t>
  </si>
  <si>
    <t>No incluye servicio de mesero. Se debe contar con conexión eléctrica para la cafetera y mesa para poder realizar montaje.</t>
  </si>
  <si>
    <t>Cafetera: Café regular o descafeinado (100 Tazas).</t>
  </si>
  <si>
    <t xml:space="preserve">Máquina para café Dolce Gusto </t>
  </si>
  <si>
    <t>Renta por día y solo incluye la maquina</t>
  </si>
  <si>
    <t>Cápsula c/café americano Nescafé Dolce Gusto -Por cápsula.</t>
  </si>
  <si>
    <t>Mínimo 10 piezas.</t>
  </si>
  <si>
    <t xml:space="preserve">Cápsula c/café capuchino Nescafé Dolce Gusto -Por cápsula. </t>
  </si>
  <si>
    <t xml:space="preserve">Cápsula c/café expreso Nescafé Dolce Gusto -Por cápsula. </t>
  </si>
  <si>
    <t xml:space="preserve">Cápsula c/café lungo Nescafé Dolce Gusto -Por cápsula. </t>
  </si>
  <si>
    <t xml:space="preserve">Cápsula c/café latte macchiato vainilla Nescafé Dolce Gusto -Por cápsula. </t>
  </si>
  <si>
    <t xml:space="preserve">Máquina para café Profesional Rancillio. </t>
  </si>
  <si>
    <t xml:space="preserve">Charola con 5 paninis de jamón y queso acompañados de papas doradas. </t>
  </si>
  <si>
    <t>Presentados individualmente cubiertos con papel con grado alimenticio.</t>
  </si>
  <si>
    <t>Charola con 5 paninis vegetarianos acompañados de papas doradas.</t>
  </si>
  <si>
    <t xml:space="preserve">Platon de quesos y/o carnes frías 1Kg gramos  (500grs Carnes Frias y 500grs de quesos).  </t>
  </si>
  <si>
    <t xml:space="preserve">Presentado en charola desechable o contenedores desechables.      </t>
  </si>
  <si>
    <t xml:space="preserve">Box lunch: Fruta de mano, Baguette de jamón y queso, Galletas de la casa, Papas  doradas, Refrescos. </t>
  </si>
  <si>
    <t>Servicio mínimo 10 piezas</t>
  </si>
  <si>
    <t xml:space="preserve">Se cambian en restaurant D3  </t>
  </si>
  <si>
    <t>Vale por Alimento Menu Montador (Durante el Montaje)</t>
  </si>
  <si>
    <t>Vale por Alimentos Desayuno (Durante el Evento)</t>
  </si>
  <si>
    <t xml:space="preserve">Vale por Alimentos Comida (Durante el Evento) </t>
  </si>
  <si>
    <t xml:space="preserve">Cóctel A (Sin alcohol) 6 canapés por persona, Refresco, Agua (Servicio por Persona). </t>
  </si>
  <si>
    <t xml:space="preserve">Mínimo 35 Personas / Incluye Mesero y Barman. (Servicio máximo por 3 horas). </t>
  </si>
  <si>
    <t>Cóctel B (Con vino de mesa) 6 canapés por persona, Refresco, Agua, Vino Tinto y Blanco. (Servicio por Persona).</t>
  </si>
  <si>
    <t xml:space="preserve">Cóctel C (Con Destilados y Vino de mesa) 6 canapés por persona, Refresco, Agua, Vino Tinto / Blanco, Destilados Nacionales. (Servicio por Persona).  </t>
  </si>
  <si>
    <t>Canapés (120 piezas a elegir). Maximo 6 diferentes por día.</t>
  </si>
  <si>
    <t>Lista anexa a este formato. Presentados en platos o contenedores desechables cubiertos con su tapa o película plástica transparente según su tipo.</t>
  </si>
  <si>
    <t>Servicio por Persona. Minimo 35 px</t>
  </si>
  <si>
    <r>
      <t xml:space="preserve">Barra Libre Vino Tinto Puerto Nuevo Cabernet Malbec, Vino blanco Puerto Nuevo Valle de Guadalupe, Cerveza Familia Modelo y Refresco Familia Coca Cola </t>
    </r>
    <r>
      <rPr>
        <b/>
        <sz val="10"/>
        <color theme="3"/>
        <rFont val="Arial"/>
        <family val="2"/>
      </rPr>
      <t>(1 horas)</t>
    </r>
  </si>
  <si>
    <r>
      <t xml:space="preserve">Barra Libre Vino Tinto Puerto Nuevo Cabernet Malbec, Vino blanco Puerto Nuevo Valle de Guadalupe, Cerveza Familia Modelo y Refresco Familia Coca Cola </t>
    </r>
    <r>
      <rPr>
        <b/>
        <sz val="10"/>
        <color theme="3"/>
        <rFont val="Arial"/>
        <family val="2"/>
      </rPr>
      <t>(2 horas)</t>
    </r>
  </si>
  <si>
    <r>
      <t xml:space="preserve">Barra Libre Estándar Expo </t>
    </r>
    <r>
      <rPr>
        <b/>
        <sz val="10"/>
        <color theme="3"/>
        <rFont val="Arial"/>
        <family val="2"/>
      </rPr>
      <t>(1 hora)</t>
    </r>
    <r>
      <rPr>
        <b/>
        <sz val="10"/>
        <rFont val="Arial"/>
        <family val="2"/>
      </rPr>
      <t xml:space="preserve"> Tequila Cuervo Tradicional Reposado, Ron Matusalem Platino, Brandy Torres 10, Vodka Absolut, Whisky JW Etiqueta roja, Cerveza Familia Corona, Refresco Familia Coca Cola.</t>
    </r>
  </si>
  <si>
    <r>
      <t xml:space="preserve">Barra Libre Estándar Expo </t>
    </r>
    <r>
      <rPr>
        <b/>
        <sz val="10"/>
        <color theme="3"/>
        <rFont val="Arial"/>
        <family val="2"/>
      </rPr>
      <t xml:space="preserve">(2 horas) </t>
    </r>
    <r>
      <rPr>
        <b/>
        <sz val="10"/>
        <rFont val="Arial"/>
        <family val="2"/>
      </rPr>
      <t>Tequila Cuervo Tradicional Reposado, Ron Matusalem Platino, Brandy Torres 10, Vodka Absolut, Whisky JW Etiqueta roja, Cerveza Familia Corona, Refresco Familia Coca Cola.</t>
    </r>
  </si>
  <si>
    <r>
      <t>Barra Libre VIP Expo</t>
    </r>
    <r>
      <rPr>
        <b/>
        <sz val="10"/>
        <color theme="3"/>
        <rFont val="Arial"/>
        <family val="2"/>
      </rPr>
      <t xml:space="preserve"> (1 hora)</t>
    </r>
    <r>
      <rPr>
        <b/>
        <sz val="10"/>
        <rFont val="Arial"/>
        <family val="2"/>
      </rPr>
      <t xml:space="preserve"> Tequila Cuervo Tradicional Reposado y Plata, Ron Matusalem Platino y Clásico, Brandy Torres 10, Vodka Absolut, Whisky JW etiqueta roja, Ginebra Beefeater,  Vino Tinto Puerto Nuevo Cabernet Malbec, Vino blanco Puerto Nuevo Valle de Guadalupe, Cerveza Familia Corona, Refresco Familia Coca Cola</t>
    </r>
  </si>
  <si>
    <t xml:space="preserve">Botana seca regular: Mezcla mixta enchilada en contenedores biodegradables de 65 gramos por persona, Cacahuates, Habas, Garbanzos, Chicharitos </t>
  </si>
  <si>
    <t xml:space="preserve">Servicio para 10 Personas     </t>
  </si>
  <si>
    <r>
      <t>Barra Libre VIP Expo</t>
    </r>
    <r>
      <rPr>
        <b/>
        <sz val="10"/>
        <color theme="3"/>
        <rFont val="Arial"/>
        <family val="2"/>
      </rPr>
      <t xml:space="preserve"> (2 horas) </t>
    </r>
    <r>
      <rPr>
        <b/>
        <sz val="10"/>
        <rFont val="Arial"/>
        <family val="2"/>
      </rPr>
      <t>Tequila Cuervo Tradicional Reposado y Plata, Ron Matusalem Platino y Clásico, Brandy Torres 10, Vodka Absolut, Whisky JW etiqueta roja, Ginebra Beefeater,  Vino Tinto Puerto Nuevo Cabernet Malbec, Vino blanco Puerto Nuevo Valle de Guadalupe, Cerveza Familia Corona, Refresco Familia Coca Cola</t>
    </r>
  </si>
  <si>
    <t>Botana seca premium: Mezcla premium en contenedores biodegradables de 65 gramos por persona, Nuez, Pistache, Arándano deshidratado, Nuez de la India</t>
  </si>
  <si>
    <t>Torta ahogada de carnitas.</t>
  </si>
  <si>
    <t>Minimo 15 piezas</t>
  </si>
  <si>
    <t>Hamburguesa de res con queso y papas gajo</t>
  </si>
  <si>
    <t xml:space="preserve">Lonche de Pierna de Cerdo Desebrada </t>
  </si>
  <si>
    <t>BD00282</t>
  </si>
  <si>
    <t>BD00399</t>
  </si>
  <si>
    <t>VR El Cielo Stella Grenache - Nebbiolo 750ml.</t>
  </si>
  <si>
    <t>VR Santo Tomas St Grenache 750ml.</t>
  </si>
  <si>
    <t>CHAMPAGNE</t>
  </si>
  <si>
    <t>VINO TINTO</t>
  </si>
  <si>
    <t>VINO ROSADO</t>
  </si>
  <si>
    <t>VINO BLANCO</t>
  </si>
  <si>
    <t>BD00185</t>
  </si>
  <si>
    <t>BD00292</t>
  </si>
  <si>
    <t>BD00392</t>
  </si>
  <si>
    <t>BD00132</t>
  </si>
  <si>
    <t>BD00190</t>
  </si>
  <si>
    <t>BD00291</t>
  </si>
  <si>
    <t>VB Casa Magoni Manaz Viognier Fiano 750ml.</t>
  </si>
  <si>
    <t>VB El Cielo Halley Chardonnay 750ml.</t>
  </si>
  <si>
    <t>VB Hilo Negro Invisible Sauvignon Blanc 750ml.</t>
  </si>
  <si>
    <t>VB Monte Xanic Chenin Colombard Valle de Guadalupe 750ml.</t>
  </si>
  <si>
    <t>VB Santo Tomas 31.8 Sauvignon Blanc Valle de Santo Tomas 750ml.</t>
  </si>
  <si>
    <t>VB Don Luis Viogner La Cetto Alianza 750ml.</t>
  </si>
  <si>
    <t>WHISKY</t>
  </si>
  <si>
    <t>PT00793</t>
  </si>
  <si>
    <t>PT00795</t>
  </si>
  <si>
    <t>PT02088</t>
  </si>
  <si>
    <t>PT00797</t>
  </si>
  <si>
    <t>Botella Whisky Buchanans 12 años 750ml.</t>
  </si>
  <si>
    <t>Botella Whisky Chivas Regal 12 años 750ml.</t>
  </si>
  <si>
    <t>Botella Whisky Johnnie Walker etiqueta roja 700ml .</t>
  </si>
  <si>
    <t>Botella Whisky Johnnie Walker etiqueta negra 750ml.</t>
  </si>
  <si>
    <t>RON</t>
  </si>
  <si>
    <t>PT02084</t>
  </si>
  <si>
    <t>PT00734</t>
  </si>
  <si>
    <t>PT02691</t>
  </si>
  <si>
    <t>PT00738</t>
  </si>
  <si>
    <t>Botella Ron Bacardí blanco 750ml.</t>
  </si>
  <si>
    <t>botella 1 Lt</t>
  </si>
  <si>
    <t>Botella Ron Zacapa Centenario 23 años 750ml.</t>
  </si>
  <si>
    <t>botella 3/4 Lt</t>
  </si>
  <si>
    <t>Bot. Ron Matusalem Platino 750ml (Pieza)</t>
  </si>
  <si>
    <t>Bot. Ron Matusalem Clásico 750ml (Pieza)</t>
  </si>
  <si>
    <t>VODKA</t>
  </si>
  <si>
    <t>PT00785</t>
  </si>
  <si>
    <t>PT00791</t>
  </si>
  <si>
    <t xml:space="preserve">Absolut Blue 750ml </t>
  </si>
  <si>
    <t>botella 3/4  Lt</t>
  </si>
  <si>
    <t>Smirnoff 750ml.</t>
  </si>
  <si>
    <t>PT00745</t>
  </si>
  <si>
    <t>PT00779</t>
  </si>
  <si>
    <t>PT00781</t>
  </si>
  <si>
    <t>PT00777</t>
  </si>
  <si>
    <t>PT01640</t>
  </si>
  <si>
    <t>PT00765</t>
  </si>
  <si>
    <t>PT00767</t>
  </si>
  <si>
    <t>PT02089</t>
  </si>
  <si>
    <t>PT02090</t>
  </si>
  <si>
    <t>TEQUILA</t>
  </si>
  <si>
    <t>Botella Tequila 7 Leguas blanco 750ml.</t>
  </si>
  <si>
    <t>botella 750 ml</t>
  </si>
  <si>
    <t>Botella Tequila Herradura Plata 700ml.</t>
  </si>
  <si>
    <t>botella 700 ml</t>
  </si>
  <si>
    <t>Botella Tequila Herradura reposado 700ml.</t>
  </si>
  <si>
    <t>Botella Tequila Herradura añejo 750ml.</t>
  </si>
  <si>
    <t>Botella Tequila Cuervo Tradicional 695ml.</t>
  </si>
  <si>
    <t>botella 695 ml</t>
  </si>
  <si>
    <t>Botella Tequila Don Julio blanco 750ml.</t>
  </si>
  <si>
    <t>Botella Tequila Don Julio reposado 750ml.</t>
  </si>
  <si>
    <t>Botella Tequila Don Julio añejo 700ml.</t>
  </si>
  <si>
    <t>Botella Tequila Don Julio 70 añejo cristalino 700ml.</t>
  </si>
  <si>
    <t>BRANDY Y COGNAC</t>
  </si>
  <si>
    <t>PT02085</t>
  </si>
  <si>
    <t>PT00726</t>
  </si>
  <si>
    <t>PT00727</t>
  </si>
  <si>
    <t xml:space="preserve">Botella Brandy Torres 10 700ml. </t>
  </si>
  <si>
    <t>Botella Cognac Hennessy VSOP 700ml.</t>
  </si>
  <si>
    <t>Botella Cognac Martell VSOP Medaillon 700ml.</t>
  </si>
  <si>
    <t>BD00026</t>
  </si>
  <si>
    <t>BD00027</t>
  </si>
  <si>
    <t>BD00029</t>
  </si>
  <si>
    <t>BD00202</t>
  </si>
  <si>
    <t>BD00397</t>
  </si>
  <si>
    <t>BD00477</t>
  </si>
  <si>
    <t>BD00042</t>
  </si>
  <si>
    <t>BD00525</t>
  </si>
  <si>
    <t>BD00055</t>
  </si>
  <si>
    <t>BD00342</t>
  </si>
  <si>
    <t>BD00093</t>
  </si>
  <si>
    <t>BD00005</t>
  </si>
  <si>
    <t>PQ00275</t>
  </si>
  <si>
    <t>BD00010</t>
  </si>
  <si>
    <t>PQ00560</t>
  </si>
  <si>
    <t>Cerveza clara Corona Light lata 355ml.</t>
  </si>
  <si>
    <t>Cerveza clara Corona Extra lata 355ml.</t>
  </si>
  <si>
    <t>Cerveza clara Modelo Especial lata 355ml.</t>
  </si>
  <si>
    <t>Cerveza clara Pacífico lata 355ml.</t>
  </si>
  <si>
    <t>Cerveza obscura Negra Modelo lata 355ml.</t>
  </si>
  <si>
    <t>Refresco Coca Cola tradicional lata 355ml.</t>
  </si>
  <si>
    <t>Refresco Coca Cola light lata 355ml.</t>
  </si>
  <si>
    <t>Refresco Manzana Mundet lata 355ml.</t>
  </si>
  <si>
    <t>Refresco Fanta lata 355ml.</t>
  </si>
  <si>
    <t>Refresco Coca Cola sin azúcar lata 355ml.</t>
  </si>
  <si>
    <t>Refresco Sprite lata 355ml.</t>
  </si>
  <si>
    <t>Agua mineral Ciel lata 355ml.</t>
  </si>
  <si>
    <t>15 kgs.</t>
  </si>
  <si>
    <t>botella  355 ml.</t>
  </si>
  <si>
    <t>Agua natural Ciel desechable pet 600ml. (Caja c/24 Piezas).</t>
  </si>
  <si>
    <t>AD00098</t>
  </si>
  <si>
    <t>PQ00380</t>
  </si>
  <si>
    <t>PQ00381</t>
  </si>
  <si>
    <t>SA00543</t>
  </si>
  <si>
    <t>SA00545</t>
  </si>
  <si>
    <t>SA00546</t>
  </si>
  <si>
    <t>SA00547</t>
  </si>
  <si>
    <t>SA01166</t>
  </si>
  <si>
    <t>SA00580</t>
  </si>
  <si>
    <t>SA01281</t>
  </si>
  <si>
    <t>SA00536</t>
  </si>
  <si>
    <t>AD00161</t>
  </si>
  <si>
    <t>Agregar concepto reposición de copa de cristal</t>
  </si>
  <si>
    <t>Bebidas Varias / Cerveza Nacional y Refresco</t>
  </si>
  <si>
    <t>Servicio de Meseros / Otros</t>
  </si>
  <si>
    <t>*Todo el vino de mesa y espumoso se entrega con 5 vasos desechables*</t>
  </si>
  <si>
    <t>*Se entrega frío, sin hielo ni hielera*</t>
  </si>
  <si>
    <t>Destilados *Cada Botella Incluye 5 Refrescos de lata de 355 ml y 15 vasos desechables de 12oz*</t>
  </si>
  <si>
    <t>Mesero (Servicio en stand durante 8 horas).</t>
  </si>
  <si>
    <t>Favor de otorgar 30 minutos al mesero para tomar sus alimentos</t>
  </si>
  <si>
    <t>Descorche Nacional e Internacional (Incluye 5 mezcladores de 355ml).</t>
  </si>
  <si>
    <t>Por Servicio. No Incluye Hielo,Cristalería, ni desechables</t>
  </si>
  <si>
    <t>Descorche de Vino de mesa</t>
  </si>
  <si>
    <t>Por Persona. No incluye Cristalería.</t>
  </si>
  <si>
    <t>Renta - Copa de cristal flauta (champagne) 8oz 237ml Libbey 7500.</t>
  </si>
  <si>
    <t>Renta - Copa de cristal para agua 16oz 473ml Libbey 7505</t>
  </si>
  <si>
    <t>Reposición $100.00. Servicio disponible únicamente en contratación de Alimentos y Bebidas superior a $1,000.00 netos.</t>
  </si>
  <si>
    <t xml:space="preserve">Renta - Copa de cristal para vino blanco 18.5oz 547ml Libbey 7510. </t>
  </si>
  <si>
    <t>Renta - Copa de cristal para vino tinto 18.5oz 547ml Libbey 7504.</t>
  </si>
  <si>
    <t>Renta - Copa de cristal Martini 9.25oz 274ml Libbey 3779</t>
  </si>
  <si>
    <t xml:space="preserve">Renta - Vaso de cristal highball (fondo grueso) 12oz 365ml Crisa 6625. </t>
  </si>
  <si>
    <t xml:space="preserve">Renta - Vaso de cristal old fashioned doble pedrada 12.oz 347ml Crisa 6759. </t>
  </si>
  <si>
    <t>Renta - Caballito tequilero 2oz  Crisa 973.</t>
  </si>
  <si>
    <t>Renta por día, solo incluye la maquina. Barista y/o mesero se contrata por separado. Sujeto a disponibilidad</t>
  </si>
  <si>
    <t>Minimo 5 piezas</t>
  </si>
  <si>
    <t xml:space="preserve">Hielo en bolsa de 15Kg. </t>
  </si>
  <si>
    <t>No se entrega con hielera, solo la bolsa</t>
  </si>
  <si>
    <t>Agua natural Ciel desechable pet 600ml.</t>
  </si>
  <si>
    <t>Minimo 10 piezas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</si>
</sst>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C0A]d\-mmm;@"/>
    <numFmt numFmtId="165" formatCode="h:mm;@"/>
  </numFmts>
  <fonts count="30" x14ac:knownFonts="1">
    <font>
      <sz val="10"/>
      <name val="Arial"/>
    </font>
    <font>
      <sz val="11"/>
      <color theme="1"/>
      <name val="Calibri"/>
      <family val="2"/>
      <scheme val="minor"/>
    </font>
    <font>
      <sz val="10"/>
      <name val="Arial"/>
      <family val="2"/>
    </font>
    <font>
      <b/>
      <sz val="11"/>
      <name val="Arial"/>
      <family val="2"/>
    </font>
    <font>
      <sz val="8"/>
      <name val="Arial"/>
      <family val="2"/>
    </font>
    <font>
      <sz val="14"/>
      <name val="Arial"/>
      <family val="2"/>
    </font>
    <font>
      <b/>
      <sz val="10"/>
      <name val="Arial"/>
      <family val="2"/>
    </font>
    <font>
      <b/>
      <sz val="12"/>
      <name val="Arial"/>
      <family val="2"/>
    </font>
    <font>
      <b/>
      <sz val="16"/>
      <color theme="0"/>
      <name val="Arial"/>
      <family val="2"/>
    </font>
    <font>
      <b/>
      <sz val="12"/>
      <color theme="9" tint="-0.499984740745262"/>
      <name val="AriaL"/>
      <family val="2"/>
    </font>
    <font>
      <b/>
      <sz val="12"/>
      <color theme="1" tint="0.14999847407452621"/>
      <name val="Arial"/>
      <family val="2"/>
    </font>
    <font>
      <sz val="12"/>
      <name val="Arial"/>
      <family val="2"/>
    </font>
    <font>
      <sz val="11"/>
      <name val="Arial"/>
      <family val="2"/>
    </font>
    <font>
      <b/>
      <i/>
      <sz val="10"/>
      <color rgb="FFC00000"/>
      <name val="Arial"/>
      <family val="2"/>
    </font>
    <font>
      <b/>
      <i/>
      <sz val="12"/>
      <name val="Arial"/>
      <family val="2"/>
    </font>
    <font>
      <b/>
      <sz val="14"/>
      <color theme="0"/>
      <name val="Arial"/>
      <family val="2"/>
    </font>
    <font>
      <b/>
      <sz val="28"/>
      <color rgb="FF0E7C84"/>
      <name val="AriaL"/>
      <family val="2"/>
    </font>
    <font>
      <sz val="28"/>
      <color rgb="FF0E7C84"/>
      <name val="AriaL"/>
      <family val="2"/>
    </font>
    <font>
      <b/>
      <sz val="14"/>
      <name val="Arial"/>
      <family val="2"/>
    </font>
    <font>
      <b/>
      <i/>
      <sz val="11"/>
      <color rgb="FFC00000"/>
      <name val="Arial"/>
      <family val="2"/>
    </font>
    <font>
      <b/>
      <sz val="11"/>
      <color theme="3"/>
      <name val="Arial"/>
      <family val="2"/>
    </font>
    <font>
      <sz val="11"/>
      <color theme="1"/>
      <name val="Arial"/>
      <family val="2"/>
    </font>
    <font>
      <b/>
      <sz val="8"/>
      <name val="Arial"/>
      <family val="2"/>
    </font>
    <font>
      <sz val="9"/>
      <name val="Arial"/>
      <family val="2"/>
    </font>
    <font>
      <b/>
      <sz val="10"/>
      <color rgb="FF0070C0"/>
      <name val="Arial"/>
      <family val="2"/>
    </font>
    <font>
      <i/>
      <sz val="10"/>
      <name val="Arial"/>
      <family val="2"/>
    </font>
    <font>
      <b/>
      <sz val="20"/>
      <name val="Arial"/>
      <family val="2"/>
    </font>
    <font>
      <b/>
      <sz val="20"/>
      <color theme="1"/>
      <name val="Arial"/>
      <family val="2"/>
    </font>
    <font>
      <b/>
      <sz val="10"/>
      <color theme="3"/>
      <name val="Arial"/>
      <family val="2"/>
    </font>
    <font>
      <b/>
      <sz val="10"/>
      <color theme="0"/>
      <name val="Arial"/>
      <family val="2"/>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0E7C84"/>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8" tint="0.39997558519241921"/>
        <bgColor indexed="64"/>
      </patternFill>
    </fill>
    <fill>
      <patternFill patternType="solid">
        <fgColor theme="3"/>
        <bgColor indexed="64"/>
      </patternFill>
    </fill>
  </fills>
  <borders count="51">
    <border>
      <left/>
      <right/>
      <top/>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top/>
      <bottom/>
      <diagonal/>
    </border>
    <border>
      <left/>
      <right/>
      <top style="hair">
        <color indexed="64"/>
      </top>
      <bottom style="hair">
        <color indexed="64"/>
      </bottom>
      <diagonal/>
    </border>
    <border>
      <left/>
      <right/>
      <top style="hair">
        <color indexed="64"/>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medium">
        <color indexed="64"/>
      </right>
      <top/>
      <bottom style="hair">
        <color indexed="64"/>
      </bottom>
      <diagonal/>
    </border>
    <border>
      <left/>
      <right/>
      <top style="medium">
        <color rgb="FF19707C"/>
      </top>
      <bottom/>
      <diagonal/>
    </border>
    <border>
      <left/>
      <right/>
      <top/>
      <bottom style="medium">
        <color rgb="FF19707C"/>
      </bottom>
      <diagonal/>
    </border>
    <border>
      <left style="medium">
        <color rgb="FF19707C"/>
      </left>
      <right/>
      <top style="medium">
        <color rgb="FF19707C"/>
      </top>
      <bottom style="medium">
        <color rgb="FF19707C"/>
      </bottom>
      <diagonal/>
    </border>
    <border>
      <left/>
      <right/>
      <top style="medium">
        <color rgb="FF19707C"/>
      </top>
      <bottom style="medium">
        <color rgb="FF19707C"/>
      </bottom>
      <diagonal/>
    </border>
    <border>
      <left style="thin">
        <color indexed="64"/>
      </left>
      <right/>
      <top style="medium">
        <color rgb="FF19707C"/>
      </top>
      <bottom style="medium">
        <color rgb="FF19707C"/>
      </bottom>
      <diagonal/>
    </border>
    <border>
      <left style="thin">
        <color indexed="64"/>
      </left>
      <right/>
      <top style="medium">
        <color rgb="FF19707C"/>
      </top>
      <bottom/>
      <diagonal/>
    </border>
    <border>
      <left/>
      <right style="medium">
        <color indexed="64"/>
      </right>
      <top style="medium">
        <color rgb="FF19707C"/>
      </top>
      <bottom/>
      <diagonal/>
    </border>
    <border>
      <left style="thin">
        <color indexed="64"/>
      </left>
      <right/>
      <top/>
      <bottom style="medium">
        <color rgb="FF19707C"/>
      </bottom>
      <diagonal/>
    </border>
    <border>
      <left/>
      <right style="medium">
        <color indexed="64"/>
      </right>
      <top/>
      <bottom style="medium">
        <color rgb="FF19707C"/>
      </bottom>
      <diagonal/>
    </border>
    <border>
      <left style="hair">
        <color indexed="64"/>
      </left>
      <right/>
      <top style="medium">
        <color rgb="FF19707C"/>
      </top>
      <bottom style="hair">
        <color indexed="64"/>
      </bottom>
      <diagonal/>
    </border>
    <border>
      <left/>
      <right/>
      <top style="medium">
        <color rgb="FF19707C"/>
      </top>
      <bottom style="hair">
        <color indexed="64"/>
      </bottom>
      <diagonal/>
    </border>
    <border>
      <left/>
      <right style="hair">
        <color indexed="64"/>
      </right>
      <top style="medium">
        <color rgb="FF19707C"/>
      </top>
      <bottom style="hair">
        <color indexed="64"/>
      </bottom>
      <diagonal/>
    </border>
    <border>
      <left style="thin">
        <color indexed="64"/>
      </left>
      <right style="thin">
        <color indexed="64"/>
      </right>
      <top style="thin">
        <color indexed="64"/>
      </top>
      <bottom/>
      <diagonal/>
    </border>
    <border>
      <left/>
      <right style="hair">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bottom style="medium">
        <color rgb="FF19707C"/>
      </bottom>
      <diagonal/>
    </border>
    <border>
      <left style="medium">
        <color indexed="64"/>
      </left>
      <right/>
      <top/>
      <bottom style="hair">
        <color indexed="64"/>
      </bottom>
      <diagonal/>
    </border>
    <border>
      <left style="thin">
        <color indexed="64"/>
      </left>
      <right/>
      <top style="medium">
        <color rgb="FF19707C"/>
      </top>
      <bottom style="medium">
        <color indexed="64"/>
      </bottom>
      <diagonal/>
    </border>
    <border>
      <left/>
      <right/>
      <top style="medium">
        <color rgb="FF19707C"/>
      </top>
      <bottom style="medium">
        <color indexed="64"/>
      </bottom>
      <diagonal/>
    </border>
  </borders>
  <cellStyleXfs count="5">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cellStyleXfs>
  <cellXfs count="187">
    <xf numFmtId="0" fontId="0" fillId="0" borderId="0" xfId="0"/>
    <xf numFmtId="0" fontId="15" fillId="11" borderId="9" xfId="2" applyFont="1" applyFill="1" applyBorder="1" applyAlignment="1">
      <alignment horizontal="center" vertical="center" wrapText="1"/>
    </xf>
    <xf numFmtId="0" fontId="9" fillId="5" borderId="0" xfId="2" applyFont="1" applyFill="1" applyAlignment="1">
      <alignment horizontal="center" vertical="center"/>
    </xf>
    <xf numFmtId="0" fontId="4" fillId="0" borderId="0" xfId="2" applyFont="1"/>
    <xf numFmtId="0" fontId="3" fillId="0" borderId="0" xfId="2" applyFont="1" applyAlignment="1">
      <alignment horizontal="right" vertical="center" wrapText="1"/>
    </xf>
    <xf numFmtId="0" fontId="4" fillId="2" borderId="0" xfId="2" applyFont="1" applyFill="1"/>
    <xf numFmtId="0" fontId="21" fillId="2" borderId="0" xfId="3" applyFont="1" applyFill="1"/>
    <xf numFmtId="0" fontId="4" fillId="0" borderId="0" xfId="2" applyFont="1" applyAlignment="1">
      <alignment wrapText="1"/>
    </xf>
    <xf numFmtId="0" fontId="11" fillId="0" borderId="0" xfId="2" applyFont="1"/>
    <xf numFmtId="0" fontId="4" fillId="2" borderId="0" xfId="2" applyFont="1" applyFill="1" applyAlignment="1">
      <alignment wrapText="1"/>
    </xf>
    <xf numFmtId="0" fontId="3" fillId="7" borderId="31" xfId="2" applyFont="1" applyFill="1" applyBorder="1" applyAlignment="1">
      <alignment horizontal="center" vertical="center"/>
    </xf>
    <xf numFmtId="0" fontId="3" fillId="7" borderId="20" xfId="2" applyFont="1" applyFill="1" applyBorder="1" applyAlignment="1">
      <alignment horizontal="left" vertical="center"/>
    </xf>
    <xf numFmtId="0" fontId="3" fillId="2" borderId="0" xfId="2" applyFont="1" applyFill="1" applyAlignment="1">
      <alignment horizontal="left" vertical="center"/>
    </xf>
    <xf numFmtId="0" fontId="3" fillId="2" borderId="0" xfId="2" applyFont="1" applyFill="1" applyAlignment="1">
      <alignment horizontal="center" vertical="center"/>
    </xf>
    <xf numFmtId="0" fontId="3" fillId="7" borderId="28" xfId="2" applyFont="1" applyFill="1" applyBorder="1" applyAlignment="1">
      <alignment horizontal="left" vertical="center"/>
    </xf>
    <xf numFmtId="0" fontId="2" fillId="0" borderId="0" xfId="0" applyFont="1"/>
    <xf numFmtId="0" fontId="2" fillId="0" borderId="9" xfId="2" applyBorder="1" applyAlignment="1">
      <alignment horizontal="center" vertical="center"/>
    </xf>
    <xf numFmtId="44" fontId="6" fillId="0" borderId="9" xfId="1" applyFont="1" applyBorder="1" applyAlignment="1">
      <alignment horizontal="left" vertical="center"/>
    </xf>
    <xf numFmtId="0" fontId="2" fillId="6" borderId="9" xfId="2" applyFill="1" applyBorder="1" applyAlignment="1">
      <alignment horizontal="center" vertical="center"/>
    </xf>
    <xf numFmtId="44" fontId="6" fillId="6" borderId="9" xfId="1" applyFont="1" applyFill="1" applyBorder="1" applyAlignment="1">
      <alignment horizontal="left" vertical="center"/>
    </xf>
    <xf numFmtId="44" fontId="4" fillId="2" borderId="0" xfId="1" applyFont="1" applyFill="1" applyAlignment="1">
      <alignment wrapText="1"/>
    </xf>
    <xf numFmtId="44" fontId="11" fillId="2" borderId="0" xfId="1" applyFont="1" applyFill="1"/>
    <xf numFmtId="0" fontId="11" fillId="2" borderId="0" xfId="2" applyFont="1" applyFill="1"/>
    <xf numFmtId="0" fontId="23" fillId="2" borderId="0" xfId="2" applyFont="1" applyFill="1" applyAlignment="1">
      <alignment horizontal="left"/>
    </xf>
    <xf numFmtId="0" fontId="5" fillId="2" borderId="0" xfId="2" applyFont="1" applyFill="1" applyAlignment="1">
      <alignment horizontal="left"/>
    </xf>
    <xf numFmtId="0" fontId="18" fillId="2" borderId="0" xfId="0" applyFont="1" applyFill="1" applyAlignment="1">
      <alignment horizontal="center" vertical="center" wrapText="1"/>
    </xf>
    <xf numFmtId="0" fontId="11" fillId="2" borderId="0" xfId="0" applyFont="1" applyFill="1" applyAlignment="1">
      <alignment horizontal="left" vertical="center" wrapText="1"/>
    </xf>
    <xf numFmtId="0" fontId="5" fillId="2" borderId="0" xfId="2" applyFont="1" applyFill="1"/>
    <xf numFmtId="0" fontId="18" fillId="2" borderId="0" xfId="2" applyFont="1" applyFill="1" applyAlignment="1">
      <alignment horizontal="left"/>
    </xf>
    <xf numFmtId="0" fontId="11" fillId="2" borderId="0" xfId="2" applyFont="1" applyFill="1" applyAlignment="1">
      <alignment horizontal="center"/>
    </xf>
    <xf numFmtId="0" fontId="11" fillId="2" borderId="0" xfId="2" applyFont="1" applyFill="1" applyAlignment="1">
      <alignment horizontal="left" wrapText="1"/>
    </xf>
    <xf numFmtId="44" fontId="11" fillId="2" borderId="0" xfId="1" applyFont="1" applyFill="1" applyBorder="1" applyAlignment="1">
      <alignment horizontal="center" wrapText="1"/>
    </xf>
    <xf numFmtId="0" fontId="2" fillId="2" borderId="0" xfId="0" applyFont="1" applyFill="1" applyAlignment="1">
      <alignment vertical="center"/>
    </xf>
    <xf numFmtId="0" fontId="11" fillId="2" borderId="3" xfId="0" applyFont="1" applyFill="1" applyBorder="1" applyAlignment="1">
      <alignment horizontal="left" vertical="center" wrapText="1"/>
    </xf>
    <xf numFmtId="44" fontId="4" fillId="0" borderId="0" xfId="1" applyFont="1" applyAlignment="1">
      <alignment wrapText="1"/>
    </xf>
    <xf numFmtId="44" fontId="11" fillId="0" borderId="0" xfId="1" applyFont="1"/>
    <xf numFmtId="0" fontId="3" fillId="2" borderId="3" xfId="2" applyFont="1" applyFill="1" applyBorder="1" applyAlignment="1">
      <alignment vertical="center"/>
    </xf>
    <xf numFmtId="0" fontId="3" fillId="2" borderId="0" xfId="2" applyFont="1" applyFill="1" applyAlignment="1">
      <alignment vertical="center"/>
    </xf>
    <xf numFmtId="0" fontId="3" fillId="2" borderId="0" xfId="0" applyFont="1" applyFill="1" applyAlignment="1">
      <alignment vertical="center"/>
    </xf>
    <xf numFmtId="0" fontId="3" fillId="2" borderId="0" xfId="2" applyFont="1" applyFill="1"/>
    <xf numFmtId="0" fontId="3" fillId="2" borderId="1" xfId="2" applyFont="1" applyFill="1" applyBorder="1"/>
    <xf numFmtId="0" fontId="6" fillId="2" borderId="0" xfId="0" applyFont="1" applyFill="1" applyAlignment="1">
      <alignment vertical="center"/>
    </xf>
    <xf numFmtId="0" fontId="2" fillId="2" borderId="0" xfId="2" applyFill="1"/>
    <xf numFmtId="44" fontId="15" fillId="11" borderId="44" xfId="1" applyFont="1" applyFill="1" applyBorder="1" applyAlignment="1">
      <alignment horizontal="center" vertical="center" wrapText="1"/>
    </xf>
    <xf numFmtId="164" fontId="2" fillId="0" borderId="9" xfId="2" applyNumberFormat="1" applyBorder="1" applyAlignment="1">
      <alignment horizontal="center" vertical="center"/>
    </xf>
    <xf numFmtId="164" fontId="2" fillId="6" borderId="9" xfId="2" applyNumberFormat="1" applyFill="1" applyBorder="1" applyAlignment="1">
      <alignment horizontal="center" vertical="center"/>
    </xf>
    <xf numFmtId="165" fontId="2" fillId="0" borderId="9" xfId="2" applyNumberFormat="1" applyBorder="1" applyAlignment="1">
      <alignment horizontal="center" vertical="center"/>
    </xf>
    <xf numFmtId="165" fontId="2" fillId="6" borderId="9" xfId="2" applyNumberFormat="1" applyFill="1" applyBorder="1" applyAlignment="1">
      <alignment horizontal="center" vertical="center"/>
    </xf>
    <xf numFmtId="1" fontId="2" fillId="0" borderId="9" xfId="2" applyNumberFormat="1" applyBorder="1" applyAlignment="1">
      <alignment horizontal="center" vertical="center"/>
    </xf>
    <xf numFmtId="1" fontId="2" fillId="6" borderId="9" xfId="2" applyNumberFormat="1" applyFill="1" applyBorder="1" applyAlignment="1">
      <alignment horizontal="center" vertical="center" wrapText="1"/>
    </xf>
    <xf numFmtId="1" fontId="2" fillId="0" borderId="9" xfId="2" applyNumberFormat="1" applyBorder="1" applyAlignment="1">
      <alignment horizontal="center" vertical="center" wrapText="1"/>
    </xf>
    <xf numFmtId="44" fontId="2" fillId="0" borderId="9" xfId="1" applyFont="1" applyFill="1" applyBorder="1" applyAlignment="1">
      <alignment horizontal="center" vertical="center"/>
    </xf>
    <xf numFmtId="44" fontId="2" fillId="6" borderId="9" xfId="1" applyFont="1" applyFill="1" applyBorder="1" applyAlignment="1">
      <alignment horizontal="center" vertical="center"/>
    </xf>
    <xf numFmtId="0" fontId="7" fillId="2" borderId="0" xfId="2" applyFont="1" applyFill="1" applyAlignment="1">
      <alignment vertical="center"/>
    </xf>
    <xf numFmtId="0" fontId="11" fillId="2" borderId="0" xfId="0" applyFont="1" applyFill="1" applyAlignment="1">
      <alignment wrapText="1"/>
    </xf>
    <xf numFmtId="0" fontId="12" fillId="0" borderId="20" xfId="2" applyFont="1" applyBorder="1" applyAlignment="1">
      <alignment horizontal="center" vertical="center"/>
    </xf>
    <xf numFmtId="0" fontId="5" fillId="2" borderId="9" xfId="2" applyFont="1" applyFill="1" applyBorder="1" applyAlignment="1">
      <alignment horizontal="center" vertical="center"/>
    </xf>
    <xf numFmtId="0" fontId="5" fillId="2" borderId="9" xfId="2" applyFont="1" applyFill="1" applyBorder="1" applyAlignment="1">
      <alignment horizontal="center" vertical="center" wrapText="1"/>
    </xf>
    <xf numFmtId="49" fontId="6" fillId="0" borderId="2" xfId="2" applyNumberFormat="1" applyFont="1" applyBorder="1" applyAlignment="1">
      <alignment horizontal="center" vertical="center"/>
    </xf>
    <xf numFmtId="49" fontId="6" fillId="0" borderId="10" xfId="2" applyNumberFormat="1" applyFont="1" applyBorder="1" applyAlignment="1">
      <alignment horizontal="center" vertical="center"/>
    </xf>
    <xf numFmtId="49" fontId="6" fillId="0" borderId="11" xfId="2" applyNumberFormat="1" applyFont="1" applyBorder="1" applyAlignment="1">
      <alignment horizontal="center" vertical="center"/>
    </xf>
    <xf numFmtId="49" fontId="25" fillId="0" borderId="2" xfId="2" applyNumberFormat="1" applyFont="1" applyBorder="1" applyAlignment="1">
      <alignment horizontal="center" vertical="center" wrapText="1"/>
    </xf>
    <xf numFmtId="49" fontId="25" fillId="0" borderId="11" xfId="2" applyNumberFormat="1" applyFont="1" applyBorder="1" applyAlignment="1">
      <alignment horizontal="center" vertical="center" wrapText="1"/>
    </xf>
    <xf numFmtId="49" fontId="6" fillId="6" borderId="2" xfId="2" applyNumberFormat="1" applyFont="1" applyFill="1" applyBorder="1" applyAlignment="1">
      <alignment horizontal="center" vertical="center"/>
    </xf>
    <xf numFmtId="49" fontId="6" fillId="6" borderId="10" xfId="2" applyNumberFormat="1" applyFont="1" applyFill="1" applyBorder="1" applyAlignment="1">
      <alignment horizontal="center" vertical="center"/>
    </xf>
    <xf numFmtId="49" fontId="6" fillId="6" borderId="11" xfId="2" applyNumberFormat="1" applyFont="1" applyFill="1" applyBorder="1" applyAlignment="1">
      <alignment horizontal="center" vertical="center"/>
    </xf>
    <xf numFmtId="49" fontId="25" fillId="6" borderId="2" xfId="2" applyNumberFormat="1" applyFont="1" applyFill="1" applyBorder="1" applyAlignment="1">
      <alignment horizontal="center" vertical="center" wrapText="1"/>
    </xf>
    <xf numFmtId="49" fontId="25" fillId="6" borderId="11" xfId="2" applyNumberFormat="1" applyFont="1" applyFill="1" applyBorder="1" applyAlignment="1">
      <alignment horizontal="center" vertical="center" wrapText="1"/>
    </xf>
    <xf numFmtId="0" fontId="6" fillId="12" borderId="2" xfId="1" applyNumberFormat="1" applyFont="1" applyFill="1" applyBorder="1" applyAlignment="1">
      <alignment horizontal="center" vertical="center"/>
    </xf>
    <xf numFmtId="0" fontId="6" fillId="12" borderId="10" xfId="1" applyNumberFormat="1" applyFont="1" applyFill="1" applyBorder="1" applyAlignment="1">
      <alignment horizontal="center" vertical="center"/>
    </xf>
    <xf numFmtId="0" fontId="6" fillId="12" borderId="11" xfId="1" applyNumberFormat="1" applyFont="1" applyFill="1" applyBorder="1" applyAlignment="1">
      <alignment horizontal="center" vertical="center"/>
    </xf>
    <xf numFmtId="0" fontId="29" fillId="13" borderId="2" xfId="1" applyNumberFormat="1" applyFont="1" applyFill="1" applyBorder="1" applyAlignment="1">
      <alignment horizontal="center" vertical="center"/>
    </xf>
    <xf numFmtId="0" fontId="29" fillId="13" borderId="10" xfId="1" applyNumberFormat="1" applyFont="1" applyFill="1" applyBorder="1" applyAlignment="1">
      <alignment horizontal="center" vertical="center"/>
    </xf>
    <xf numFmtId="0" fontId="29" fillId="13" borderId="11" xfId="1" applyNumberFormat="1" applyFont="1" applyFill="1" applyBorder="1" applyAlignment="1">
      <alignment horizontal="center" vertical="center"/>
    </xf>
    <xf numFmtId="49" fontId="6" fillId="6" borderId="2" xfId="2" applyNumberFormat="1" applyFont="1" applyFill="1" applyBorder="1" applyAlignment="1">
      <alignment horizontal="center" vertical="center" wrapText="1"/>
    </xf>
    <xf numFmtId="49" fontId="6" fillId="6" borderId="10" xfId="2" applyNumberFormat="1" applyFont="1" applyFill="1" applyBorder="1" applyAlignment="1">
      <alignment horizontal="center" vertical="center" wrapText="1"/>
    </xf>
    <xf numFmtId="49" fontId="6" fillId="6" borderId="11" xfId="2" applyNumberFormat="1" applyFont="1" applyFill="1" applyBorder="1" applyAlignment="1">
      <alignment horizontal="center" vertical="center" wrapText="1"/>
    </xf>
    <xf numFmtId="49" fontId="6" fillId="0" borderId="2" xfId="2" applyNumberFormat="1" applyFont="1" applyBorder="1" applyAlignment="1">
      <alignment horizontal="center" vertical="center" wrapText="1"/>
    </xf>
    <xf numFmtId="49" fontId="6" fillId="0" borderId="10" xfId="2" applyNumberFormat="1" applyFont="1" applyBorder="1" applyAlignment="1">
      <alignment horizontal="center" vertical="center" wrapText="1"/>
    </xf>
    <xf numFmtId="49" fontId="6" fillId="0" borderId="11" xfId="2" applyNumberFormat="1" applyFont="1" applyBorder="1" applyAlignment="1">
      <alignment horizontal="center" vertical="center" wrapText="1"/>
    </xf>
    <xf numFmtId="0" fontId="12" fillId="0" borderId="8" xfId="2" applyFont="1" applyBorder="1" applyAlignment="1">
      <alignment horizontal="center" vertical="center"/>
    </xf>
    <xf numFmtId="0" fontId="3" fillId="0" borderId="0" xfId="2" applyFont="1" applyAlignment="1">
      <alignment horizontal="left" vertical="center"/>
    </xf>
    <xf numFmtId="0" fontId="13" fillId="7" borderId="49" xfId="0" applyFont="1" applyFill="1" applyBorder="1" applyAlignment="1">
      <alignment horizontal="center" vertical="center" wrapText="1"/>
    </xf>
    <xf numFmtId="0" fontId="13" fillId="7" borderId="50" xfId="0" applyFont="1" applyFill="1" applyBorder="1" applyAlignment="1">
      <alignment horizontal="center" vertical="center" wrapText="1"/>
    </xf>
    <xf numFmtId="0" fontId="12" fillId="0" borderId="29" xfId="2" applyFont="1" applyBorder="1" applyAlignment="1">
      <alignment horizontal="left" vertical="center"/>
    </xf>
    <xf numFmtId="0" fontId="12" fillId="0" borderId="30" xfId="2" applyFont="1" applyBorder="1" applyAlignment="1">
      <alignment horizontal="left" vertical="center"/>
    </xf>
    <xf numFmtId="0" fontId="12" fillId="0" borderId="45" xfId="2" applyFont="1" applyBorder="1" applyAlignment="1">
      <alignment horizontal="left" vertical="center"/>
    </xf>
    <xf numFmtId="0" fontId="12" fillId="0" borderId="25" xfId="2" applyFont="1" applyBorder="1" applyAlignment="1">
      <alignment horizontal="left" vertical="center"/>
    </xf>
    <xf numFmtId="0" fontId="12" fillId="0" borderId="27" xfId="2" applyFont="1" applyBorder="1" applyAlignment="1">
      <alignment horizontal="left" vertical="center"/>
    </xf>
    <xf numFmtId="0" fontId="3" fillId="0" borderId="30" xfId="2" applyFont="1" applyBorder="1" applyAlignment="1">
      <alignment horizontal="center" vertical="center"/>
    </xf>
    <xf numFmtId="0" fontId="12" fillId="0" borderId="7" xfId="2" applyFont="1" applyBorder="1" applyAlignment="1">
      <alignment horizontal="left" vertical="center"/>
    </xf>
    <xf numFmtId="0" fontId="11" fillId="2" borderId="0" xfId="0" applyFont="1" applyFill="1" applyAlignment="1">
      <alignment horizontal="left" vertical="center" wrapText="1"/>
    </xf>
    <xf numFmtId="0" fontId="18" fillId="2" borderId="0" xfId="0" applyFont="1" applyFill="1" applyAlignment="1">
      <alignment horizontal="center" vertical="center" wrapText="1"/>
    </xf>
    <xf numFmtId="0" fontId="13" fillId="7" borderId="36" xfId="0" applyFont="1" applyFill="1" applyBorder="1" applyAlignment="1">
      <alignment horizontal="center" vertical="center" wrapText="1"/>
    </xf>
    <xf numFmtId="0" fontId="13" fillId="7" borderId="35" xfId="0" applyFont="1" applyFill="1" applyBorder="1" applyAlignment="1">
      <alignment horizontal="center" vertical="center" wrapText="1"/>
    </xf>
    <xf numFmtId="0" fontId="10" fillId="9" borderId="34" xfId="2" applyFont="1" applyFill="1" applyBorder="1" applyAlignment="1">
      <alignment horizontal="center" vertical="center"/>
    </xf>
    <xf numFmtId="0" fontId="10" fillId="9" borderId="35" xfId="2" applyFont="1" applyFill="1" applyBorder="1" applyAlignment="1">
      <alignment horizontal="center" vertical="center"/>
    </xf>
    <xf numFmtId="0" fontId="3" fillId="7" borderId="48" xfId="2" applyFont="1" applyFill="1" applyBorder="1" applyAlignment="1">
      <alignment horizontal="left" vertical="center"/>
    </xf>
    <xf numFmtId="0" fontId="3" fillId="7" borderId="27" xfId="2" applyFont="1" applyFill="1" applyBorder="1" applyAlignment="1">
      <alignment horizontal="left" vertical="center"/>
    </xf>
    <xf numFmtId="0" fontId="12" fillId="0" borderId="5" xfId="2" applyFont="1" applyBorder="1" applyAlignment="1">
      <alignment horizontal="left" vertical="center"/>
    </xf>
    <xf numFmtId="0" fontId="12" fillId="0" borderId="24" xfId="2" applyFont="1" applyBorder="1" applyAlignment="1">
      <alignment horizontal="left" vertical="center"/>
    </xf>
    <xf numFmtId="0" fontId="3" fillId="7" borderId="46" xfId="2" applyFont="1" applyFill="1" applyBorder="1" applyAlignment="1">
      <alignment horizontal="left" vertical="center"/>
    </xf>
    <xf numFmtId="0" fontId="3" fillId="7" borderId="22" xfId="2" applyFont="1" applyFill="1" applyBorder="1" applyAlignment="1">
      <alignment horizontal="left" vertical="center"/>
    </xf>
    <xf numFmtId="0" fontId="12" fillId="0" borderId="21" xfId="2" applyFont="1" applyBorder="1" applyAlignment="1">
      <alignment horizontal="left" vertical="center"/>
    </xf>
    <xf numFmtId="0" fontId="12" fillId="0" borderId="4" xfId="2" applyFont="1" applyBorder="1" applyAlignment="1">
      <alignment horizontal="left" vertical="center"/>
    </xf>
    <xf numFmtId="0" fontId="12" fillId="0" borderId="22" xfId="2" applyFont="1" applyBorder="1" applyAlignment="1">
      <alignment horizontal="left" vertical="center"/>
    </xf>
    <xf numFmtId="0" fontId="8" fillId="8" borderId="18" xfId="0" applyFont="1" applyFill="1" applyBorder="1" applyAlignment="1">
      <alignment horizontal="center" vertical="center"/>
    </xf>
    <xf numFmtId="0" fontId="8" fillId="8" borderId="12" xfId="0" applyFont="1" applyFill="1" applyBorder="1" applyAlignment="1">
      <alignment horizontal="center" vertical="center"/>
    </xf>
    <xf numFmtId="0" fontId="8" fillId="8" borderId="13" xfId="0" applyFont="1" applyFill="1" applyBorder="1" applyAlignment="1">
      <alignment horizontal="center" vertical="center"/>
    </xf>
    <xf numFmtId="0" fontId="12" fillId="0" borderId="26" xfId="2" applyFont="1" applyBorder="1" applyAlignment="1">
      <alignment horizontal="left" vertical="center"/>
    </xf>
    <xf numFmtId="0" fontId="3" fillId="7" borderId="21" xfId="2" applyFont="1" applyFill="1" applyBorder="1" applyAlignment="1">
      <alignment horizontal="left" vertical="center"/>
    </xf>
    <xf numFmtId="0" fontId="12" fillId="0" borderId="41" xfId="2" applyFont="1" applyBorder="1" applyAlignment="1">
      <alignment horizontal="left" vertical="center"/>
    </xf>
    <xf numFmtId="0" fontId="12" fillId="0" borderId="42" xfId="2" applyFont="1" applyBorder="1" applyAlignment="1">
      <alignment horizontal="left" vertical="center"/>
    </xf>
    <xf numFmtId="0" fontId="12" fillId="0" borderId="43" xfId="2" applyFont="1" applyBorder="1" applyAlignment="1">
      <alignment horizontal="left" vertical="center"/>
    </xf>
    <xf numFmtId="0" fontId="12" fillId="0" borderId="41" xfId="2" applyFont="1" applyBorder="1" applyAlignment="1">
      <alignment horizontal="center" vertical="center"/>
    </xf>
    <xf numFmtId="0" fontId="12" fillId="0" borderId="43" xfId="2" applyFont="1" applyBorder="1" applyAlignment="1">
      <alignment horizontal="center" vertical="center"/>
    </xf>
    <xf numFmtId="44" fontId="22" fillId="6" borderId="23" xfId="1" applyFont="1" applyFill="1" applyBorder="1" applyAlignment="1">
      <alignment horizontal="center" vertical="center"/>
    </xf>
    <xf numFmtId="44" fontId="22" fillId="6" borderId="19" xfId="1" applyFont="1" applyFill="1" applyBorder="1" applyAlignment="1">
      <alignment horizontal="center" vertical="center"/>
    </xf>
    <xf numFmtId="0" fontId="7" fillId="0" borderId="14" xfId="2" applyFont="1" applyBorder="1" applyAlignment="1">
      <alignment horizontal="center" vertical="center" wrapText="1"/>
    </xf>
    <xf numFmtId="0" fontId="7" fillId="0" borderId="16" xfId="2" applyFont="1" applyBorder="1" applyAlignment="1">
      <alignment horizontal="center" vertical="center" wrapText="1"/>
    </xf>
    <xf numFmtId="0" fontId="7" fillId="0" borderId="6" xfId="2" applyFont="1" applyBorder="1" applyAlignment="1">
      <alignment horizontal="center" vertical="center" wrapText="1"/>
    </xf>
    <xf numFmtId="0" fontId="7" fillId="0" borderId="17" xfId="2" applyFont="1" applyBorder="1" applyAlignment="1">
      <alignment horizontal="center" vertical="center" wrapText="1"/>
    </xf>
    <xf numFmtId="0" fontId="7" fillId="2" borderId="0" xfId="2" applyFont="1" applyFill="1" applyAlignment="1">
      <alignment horizontal="center" vertical="center"/>
    </xf>
    <xf numFmtId="0" fontId="6" fillId="2" borderId="15" xfId="2" applyFont="1" applyFill="1" applyBorder="1" applyAlignment="1">
      <alignment horizontal="left" vertical="center" wrapText="1"/>
    </xf>
    <xf numFmtId="0" fontId="6" fillId="2" borderId="16" xfId="2" applyFont="1" applyFill="1" applyBorder="1" applyAlignment="1">
      <alignment horizontal="left" vertical="center" wrapText="1"/>
    </xf>
    <xf numFmtId="0" fontId="14" fillId="3" borderId="18" xfId="2" applyFont="1" applyFill="1" applyBorder="1" applyAlignment="1">
      <alignment horizontal="center" vertical="center"/>
    </xf>
    <xf numFmtId="0" fontId="14" fillId="3" borderId="12" xfId="2" applyFont="1" applyFill="1" applyBorder="1" applyAlignment="1">
      <alignment horizontal="center" vertical="center"/>
    </xf>
    <xf numFmtId="0" fontId="6" fillId="2" borderId="33" xfId="2" applyFont="1" applyFill="1" applyBorder="1" applyAlignment="1">
      <alignment horizontal="left" vertical="center" wrapText="1"/>
    </xf>
    <xf numFmtId="0" fontId="9" fillId="5" borderId="15" xfId="2" applyFont="1" applyFill="1" applyBorder="1" applyAlignment="1">
      <alignment horizontal="center" vertical="center"/>
    </xf>
    <xf numFmtId="0" fontId="6" fillId="2" borderId="0" xfId="0" applyFont="1" applyFill="1" applyAlignment="1">
      <alignment horizontal="left" vertical="center"/>
    </xf>
    <xf numFmtId="0" fontId="3" fillId="0" borderId="0" xfId="2" applyFont="1" applyAlignment="1">
      <alignment horizontal="left" vertical="center" wrapText="1"/>
    </xf>
    <xf numFmtId="0" fontId="12" fillId="0" borderId="8" xfId="2" applyFont="1" applyBorder="1" applyAlignment="1">
      <alignment horizontal="left" vertical="center"/>
    </xf>
    <xf numFmtId="0" fontId="12" fillId="0" borderId="8" xfId="2" applyFont="1" applyBorder="1" applyAlignment="1">
      <alignment horizontal="center" vertical="center" wrapText="1"/>
    </xf>
    <xf numFmtId="0" fontId="20" fillId="6" borderId="3" xfId="2" applyFont="1" applyFill="1" applyBorder="1" applyAlignment="1">
      <alignment horizontal="center" vertical="center" wrapText="1"/>
    </xf>
    <xf numFmtId="0" fontId="20" fillId="6" borderId="0" xfId="2" applyFont="1" applyFill="1" applyAlignment="1">
      <alignment horizontal="center" vertical="center" wrapText="1"/>
    </xf>
    <xf numFmtId="0" fontId="20" fillId="6" borderId="1" xfId="2" applyFont="1" applyFill="1" applyBorder="1" applyAlignment="1">
      <alignment horizontal="center" vertical="center" wrapText="1"/>
    </xf>
    <xf numFmtId="0" fontId="20" fillId="6" borderId="6" xfId="2" applyFont="1" applyFill="1" applyBorder="1" applyAlignment="1">
      <alignment horizontal="center" vertical="center" wrapText="1"/>
    </xf>
    <xf numFmtId="0" fontId="20" fillId="6" borderId="7" xfId="2" applyFont="1" applyFill="1" applyBorder="1" applyAlignment="1">
      <alignment horizontal="center" vertical="center" wrapText="1"/>
    </xf>
    <xf numFmtId="0" fontId="20" fillId="6" borderId="17" xfId="2" applyFont="1" applyFill="1" applyBorder="1" applyAlignment="1">
      <alignment horizontal="center" vertical="center" wrapText="1"/>
    </xf>
    <xf numFmtId="0" fontId="8" fillId="8" borderId="14" xfId="0" applyFont="1" applyFill="1" applyBorder="1" applyAlignment="1">
      <alignment horizontal="center" vertical="center"/>
    </xf>
    <xf numFmtId="0" fontId="8" fillId="8" borderId="15" xfId="0" applyFont="1" applyFill="1" applyBorder="1" applyAlignment="1">
      <alignment horizontal="center" vertical="center"/>
    </xf>
    <xf numFmtId="0" fontId="12" fillId="2" borderId="18"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26" fillId="10" borderId="14" xfId="0" applyFont="1" applyFill="1" applyBorder="1" applyAlignment="1">
      <alignment horizontal="center" vertical="center"/>
    </xf>
    <xf numFmtId="0" fontId="26" fillId="10" borderId="16" xfId="0" applyFont="1" applyFill="1" applyBorder="1" applyAlignment="1">
      <alignment horizontal="center" vertical="center"/>
    </xf>
    <xf numFmtId="0" fontId="26" fillId="10" borderId="6" xfId="0" applyFont="1" applyFill="1" applyBorder="1" applyAlignment="1">
      <alignment horizontal="center" vertical="center"/>
    </xf>
    <xf numFmtId="0" fontId="26" fillId="10" borderId="17" xfId="0" applyFont="1" applyFill="1" applyBorder="1" applyAlignment="1">
      <alignment horizontal="center" vertical="center"/>
    </xf>
    <xf numFmtId="44" fontId="27" fillId="10" borderId="23" xfId="1" applyFont="1" applyFill="1" applyBorder="1" applyAlignment="1">
      <alignment horizontal="center" vertical="center"/>
    </xf>
    <xf numFmtId="44" fontId="27" fillId="10" borderId="19" xfId="1" applyFont="1" applyFill="1" applyBorder="1" applyAlignment="1">
      <alignment horizontal="center" vertical="center"/>
    </xf>
    <xf numFmtId="0" fontId="7" fillId="0" borderId="7" xfId="2" applyFont="1" applyBorder="1" applyAlignment="1">
      <alignment horizontal="center"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7" fillId="0" borderId="32" xfId="2" applyFont="1" applyBorder="1" applyAlignment="1">
      <alignment horizontal="center" vertical="center" wrapText="1"/>
    </xf>
    <xf numFmtId="0" fontId="7" fillId="0" borderId="38" xfId="2" applyFont="1" applyBorder="1" applyAlignment="1">
      <alignment horizontal="center" vertical="center" wrapText="1"/>
    </xf>
    <xf numFmtId="0" fontId="11" fillId="2" borderId="3" xfId="0" applyFont="1" applyFill="1" applyBorder="1" applyAlignment="1">
      <alignment horizontal="left" vertical="center" wrapText="1"/>
    </xf>
    <xf numFmtId="0" fontId="11" fillId="2" borderId="6" xfId="0" applyFont="1" applyFill="1" applyBorder="1" applyAlignment="1">
      <alignment horizontal="left" vertical="top" wrapText="1"/>
    </xf>
    <xf numFmtId="0" fontId="11" fillId="2" borderId="7" xfId="0" applyFont="1" applyFill="1" applyBorder="1" applyAlignment="1">
      <alignment horizontal="left" vertical="top"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2" fillId="2" borderId="8" xfId="2" applyFill="1" applyBorder="1" applyAlignment="1">
      <alignment horizontal="center"/>
    </xf>
    <xf numFmtId="0" fontId="2" fillId="2" borderId="8" xfId="2" applyFill="1" applyBorder="1" applyAlignment="1">
      <alignment horizontal="left" vertical="center"/>
    </xf>
    <xf numFmtId="0" fontId="2" fillId="2" borderId="8" xfId="0" applyFont="1" applyFill="1" applyBorder="1" applyAlignment="1">
      <alignment horizontal="left" vertical="center"/>
    </xf>
    <xf numFmtId="0" fontId="9" fillId="5" borderId="0" xfId="2" applyFont="1" applyFill="1" applyAlignment="1">
      <alignment horizontal="center" vertical="center"/>
    </xf>
    <xf numFmtId="0" fontId="17" fillId="7" borderId="0" xfId="2" applyFont="1" applyFill="1" applyAlignment="1">
      <alignment horizontal="center"/>
    </xf>
    <xf numFmtId="0" fontId="17" fillId="7" borderId="47" xfId="2" applyFont="1" applyFill="1" applyBorder="1" applyAlignment="1">
      <alignment horizontal="center" vertical="top"/>
    </xf>
    <xf numFmtId="0" fontId="17" fillId="7" borderId="33" xfId="2" applyFont="1" applyFill="1" applyBorder="1" applyAlignment="1">
      <alignment horizontal="center" vertical="top"/>
    </xf>
    <xf numFmtId="0" fontId="17" fillId="7" borderId="40" xfId="2" applyFont="1" applyFill="1" applyBorder="1" applyAlignment="1">
      <alignment horizontal="center" vertical="top"/>
    </xf>
    <xf numFmtId="0" fontId="15" fillId="11" borderId="2" xfId="2" applyFont="1" applyFill="1" applyBorder="1" applyAlignment="1">
      <alignment horizontal="center" vertical="center" wrapText="1"/>
    </xf>
    <xf numFmtId="0" fontId="15" fillId="11" borderId="10" xfId="2" applyFont="1" applyFill="1" applyBorder="1" applyAlignment="1">
      <alignment horizontal="center" vertical="center" wrapText="1"/>
    </xf>
    <xf numFmtId="0" fontId="15" fillId="11" borderId="11" xfId="2" applyFont="1" applyFill="1" applyBorder="1" applyAlignment="1">
      <alignment horizontal="center" vertical="center" wrapText="1"/>
    </xf>
    <xf numFmtId="0" fontId="24" fillId="2" borderId="33" xfId="2" applyFont="1" applyFill="1" applyBorder="1" applyAlignment="1">
      <alignment horizontal="left" vertical="center"/>
    </xf>
    <xf numFmtId="0" fontId="24" fillId="2" borderId="40" xfId="2" applyFont="1" applyFill="1" applyBorder="1" applyAlignment="1">
      <alignment horizontal="left" vertical="center"/>
    </xf>
    <xf numFmtId="44" fontId="22" fillId="0" borderId="23" xfId="1" applyFont="1" applyBorder="1" applyAlignment="1">
      <alignment horizontal="center" vertical="center"/>
    </xf>
    <xf numFmtId="44" fontId="22" fillId="0" borderId="19" xfId="1" applyFont="1" applyBorder="1" applyAlignment="1">
      <alignment horizontal="center" vertical="center"/>
    </xf>
    <xf numFmtId="0" fontId="19" fillId="7" borderId="37" xfId="0" applyFont="1" applyFill="1" applyBorder="1" applyAlignment="1">
      <alignment horizontal="center" vertical="center" wrapText="1"/>
    </xf>
    <xf numFmtId="0" fontId="19" fillId="7" borderId="32" xfId="0" applyFont="1" applyFill="1" applyBorder="1" applyAlignment="1">
      <alignment horizontal="center" vertical="center" wrapText="1"/>
    </xf>
    <xf numFmtId="0" fontId="19" fillId="7" borderId="38" xfId="0" applyFont="1" applyFill="1" applyBorder="1" applyAlignment="1">
      <alignment horizontal="center" vertical="center" wrapText="1"/>
    </xf>
    <xf numFmtId="0" fontId="19" fillId="7" borderId="39" xfId="0" applyFont="1" applyFill="1" applyBorder="1" applyAlignment="1">
      <alignment horizontal="center" vertical="center" wrapText="1"/>
    </xf>
    <xf numFmtId="0" fontId="19" fillId="7" borderId="33" xfId="0" applyFont="1" applyFill="1" applyBorder="1" applyAlignment="1">
      <alignment horizontal="center" vertical="center" wrapText="1"/>
    </xf>
    <xf numFmtId="0" fontId="19" fillId="7" borderId="40" xfId="0" applyFont="1" applyFill="1" applyBorder="1" applyAlignment="1">
      <alignment horizontal="center" vertical="center" wrapText="1"/>
    </xf>
    <xf numFmtId="0" fontId="7" fillId="6" borderId="14" xfId="2" applyFont="1" applyFill="1" applyBorder="1" applyAlignment="1">
      <alignment horizontal="center" vertical="center" wrapText="1"/>
    </xf>
    <xf numFmtId="0" fontId="7" fillId="6" borderId="16" xfId="2" applyFont="1" applyFill="1" applyBorder="1" applyAlignment="1">
      <alignment horizontal="center" vertical="center" wrapText="1"/>
    </xf>
    <xf numFmtId="0" fontId="7" fillId="6" borderId="6" xfId="2" applyFont="1" applyFill="1" applyBorder="1" applyAlignment="1">
      <alignment horizontal="center" vertical="center" wrapText="1"/>
    </xf>
    <xf numFmtId="0" fontId="7" fillId="6" borderId="17" xfId="2" applyFont="1" applyFill="1" applyBorder="1" applyAlignment="1">
      <alignment horizontal="center" vertical="center" wrapText="1"/>
    </xf>
  </cellXfs>
  <cellStyles count="5">
    <cellStyle name="Moneda" xfId="1" builtinId="4"/>
    <cellStyle name="Moneda 2" xfId="4" xr:uid="{31EE54E5-EE38-4BBB-892D-CF60E33B30AC}"/>
    <cellStyle name="Normal" xfId="0" builtinId="0"/>
    <cellStyle name="Normal 2" xfId="2" xr:uid="{00000000-0005-0000-0000-000002000000}"/>
    <cellStyle name="Normal 3" xfId="3" xr:uid="{28852D49-330B-4489-A83D-12FC5783CB5E}"/>
  </cellStyles>
  <dxfs count="0"/>
  <tableStyles count="0" defaultTableStyle="TableStyleMedium9" defaultPivotStyle="PivotStyleLight16"/>
  <colors>
    <mruColors>
      <color rgb="FFD6D6D6"/>
      <color rgb="FF0E7C84"/>
      <color rgb="FF00DBEB"/>
      <color rgb="FFA3C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733425</xdr:colOff>
      <xdr:row>27</xdr:row>
      <xdr:rowOff>0</xdr:rowOff>
    </xdr:from>
    <xdr:to>
      <xdr:col>0</xdr:col>
      <xdr:colOff>295275</xdr:colOff>
      <xdr:row>27</xdr:row>
      <xdr:rowOff>0</xdr:rowOff>
    </xdr:to>
    <xdr:sp macro="" textlink="">
      <xdr:nvSpPr>
        <xdr:cNvPr id="2" name="Rectangle 2">
          <a:extLst>
            <a:ext uri="{FF2B5EF4-FFF2-40B4-BE49-F238E27FC236}">
              <a16:creationId xmlns:a16="http://schemas.microsoft.com/office/drawing/2014/main" id="{72EF38D4-D4F4-4347-804C-3C4B37864561}"/>
            </a:ext>
          </a:extLst>
        </xdr:cNvPr>
        <xdr:cNvSpPr>
          <a:spLocks noChangeArrowheads="1"/>
        </xdr:cNvSpPr>
      </xdr:nvSpPr>
      <xdr:spPr bwMode="auto">
        <a:xfrm>
          <a:off x="733425" y="5743575"/>
          <a:ext cx="0" cy="0"/>
        </a:xfrm>
        <a:prstGeom prst="rect">
          <a:avLst/>
        </a:prstGeom>
        <a:solidFill>
          <a:srgbClr val="FFFFFF"/>
        </a:solidFill>
        <a:ln w="9525">
          <a:solidFill>
            <a:srgbClr val="000000"/>
          </a:solidFill>
          <a:miter lim="800000"/>
          <a:headEnd/>
          <a:tailEnd/>
        </a:ln>
      </xdr:spPr>
    </xdr:sp>
    <xdr:clientData/>
  </xdr:twoCellAnchor>
  <xdr:twoCellAnchor>
    <xdr:from>
      <xdr:col>0</xdr:col>
      <xdr:colOff>733425</xdr:colOff>
      <xdr:row>27</xdr:row>
      <xdr:rowOff>0</xdr:rowOff>
    </xdr:from>
    <xdr:to>
      <xdr:col>0</xdr:col>
      <xdr:colOff>295275</xdr:colOff>
      <xdr:row>27</xdr:row>
      <xdr:rowOff>0</xdr:rowOff>
    </xdr:to>
    <xdr:sp macro="" textlink="">
      <xdr:nvSpPr>
        <xdr:cNvPr id="3" name="Rectangle 6">
          <a:extLst>
            <a:ext uri="{FF2B5EF4-FFF2-40B4-BE49-F238E27FC236}">
              <a16:creationId xmlns:a16="http://schemas.microsoft.com/office/drawing/2014/main" id="{17E0900C-0832-494E-BE8A-34358952457B}"/>
            </a:ext>
          </a:extLst>
        </xdr:cNvPr>
        <xdr:cNvSpPr>
          <a:spLocks noChangeArrowheads="1"/>
        </xdr:cNvSpPr>
      </xdr:nvSpPr>
      <xdr:spPr bwMode="auto">
        <a:xfrm>
          <a:off x="733425" y="5743575"/>
          <a:ext cx="0" cy="0"/>
        </a:xfrm>
        <a:prstGeom prst="rect">
          <a:avLst/>
        </a:prstGeom>
        <a:solidFill>
          <a:srgbClr val="FFFFFF"/>
        </a:solidFill>
        <a:ln w="9525">
          <a:solidFill>
            <a:srgbClr val="000000"/>
          </a:solidFill>
          <a:miter lim="800000"/>
          <a:headEnd/>
          <a:tailEnd/>
        </a:ln>
      </xdr:spPr>
    </xdr:sp>
    <xdr:clientData/>
  </xdr:twoCellAnchor>
  <xdr:twoCellAnchor>
    <xdr:from>
      <xdr:col>0</xdr:col>
      <xdr:colOff>733425</xdr:colOff>
      <xdr:row>27</xdr:row>
      <xdr:rowOff>0</xdr:rowOff>
    </xdr:from>
    <xdr:to>
      <xdr:col>0</xdr:col>
      <xdr:colOff>276225</xdr:colOff>
      <xdr:row>27</xdr:row>
      <xdr:rowOff>0</xdr:rowOff>
    </xdr:to>
    <xdr:sp macro="" textlink="">
      <xdr:nvSpPr>
        <xdr:cNvPr id="4" name="Rectangle 34">
          <a:extLst>
            <a:ext uri="{FF2B5EF4-FFF2-40B4-BE49-F238E27FC236}">
              <a16:creationId xmlns:a16="http://schemas.microsoft.com/office/drawing/2014/main" id="{C9E576DB-C39D-43AE-B9EF-12580217F365}"/>
            </a:ext>
          </a:extLst>
        </xdr:cNvPr>
        <xdr:cNvSpPr>
          <a:spLocks noChangeArrowheads="1"/>
        </xdr:cNvSpPr>
      </xdr:nvSpPr>
      <xdr:spPr bwMode="auto">
        <a:xfrm>
          <a:off x="733425" y="5743575"/>
          <a:ext cx="0" cy="0"/>
        </a:xfrm>
        <a:prstGeom prst="rect">
          <a:avLst/>
        </a:prstGeom>
        <a:solidFill>
          <a:srgbClr val="FFFFFF"/>
        </a:solidFill>
        <a:ln w="9525">
          <a:solidFill>
            <a:srgbClr val="000000"/>
          </a:solidFill>
          <a:miter lim="800000"/>
          <a:headEnd/>
          <a:tailEnd/>
        </a:ln>
      </xdr:spPr>
    </xdr:sp>
    <xdr:clientData/>
  </xdr:twoCellAnchor>
  <xdr:twoCellAnchor>
    <xdr:from>
      <xdr:col>0</xdr:col>
      <xdr:colOff>733425</xdr:colOff>
      <xdr:row>27</xdr:row>
      <xdr:rowOff>0</xdr:rowOff>
    </xdr:from>
    <xdr:to>
      <xdr:col>0</xdr:col>
      <xdr:colOff>276225</xdr:colOff>
      <xdr:row>27</xdr:row>
      <xdr:rowOff>0</xdr:rowOff>
    </xdr:to>
    <xdr:sp macro="" textlink="">
      <xdr:nvSpPr>
        <xdr:cNvPr id="5" name="Rectangle 36">
          <a:extLst>
            <a:ext uri="{FF2B5EF4-FFF2-40B4-BE49-F238E27FC236}">
              <a16:creationId xmlns:a16="http://schemas.microsoft.com/office/drawing/2014/main" id="{20B42850-216E-4DCD-975D-23D5B3987ECB}"/>
            </a:ext>
          </a:extLst>
        </xdr:cNvPr>
        <xdr:cNvSpPr>
          <a:spLocks noChangeArrowheads="1"/>
        </xdr:cNvSpPr>
      </xdr:nvSpPr>
      <xdr:spPr bwMode="auto">
        <a:xfrm>
          <a:off x="733425" y="5743575"/>
          <a:ext cx="0" cy="0"/>
        </a:xfrm>
        <a:prstGeom prst="rect">
          <a:avLst/>
        </a:prstGeom>
        <a:solidFill>
          <a:srgbClr val="FFFFFF"/>
        </a:solidFill>
        <a:ln w="9525">
          <a:solidFill>
            <a:srgbClr val="000000"/>
          </a:solidFill>
          <a:miter lim="800000"/>
          <a:headEnd/>
          <a:tailEnd/>
        </a:ln>
      </xdr:spPr>
    </xdr:sp>
    <xdr:clientData/>
  </xdr:twoCellAnchor>
  <xdr:twoCellAnchor>
    <xdr:from>
      <xdr:col>1</xdr:col>
      <xdr:colOff>733425</xdr:colOff>
      <xdr:row>27</xdr:row>
      <xdr:rowOff>0</xdr:rowOff>
    </xdr:from>
    <xdr:to>
      <xdr:col>1</xdr:col>
      <xdr:colOff>276225</xdr:colOff>
      <xdr:row>27</xdr:row>
      <xdr:rowOff>0</xdr:rowOff>
    </xdr:to>
    <xdr:sp macro="" textlink="">
      <xdr:nvSpPr>
        <xdr:cNvPr id="6" name="Rectangle 49">
          <a:extLst>
            <a:ext uri="{FF2B5EF4-FFF2-40B4-BE49-F238E27FC236}">
              <a16:creationId xmlns:a16="http://schemas.microsoft.com/office/drawing/2014/main" id="{2831ACFA-279D-4B23-BDFE-6C368C9A0084}"/>
            </a:ext>
          </a:extLst>
        </xdr:cNvPr>
        <xdr:cNvSpPr>
          <a:spLocks noChangeArrowheads="1"/>
        </xdr:cNvSpPr>
      </xdr:nvSpPr>
      <xdr:spPr bwMode="auto">
        <a:xfrm>
          <a:off x="1590675" y="5743575"/>
          <a:ext cx="0" cy="0"/>
        </a:xfrm>
        <a:prstGeom prst="rect">
          <a:avLst/>
        </a:prstGeom>
        <a:solidFill>
          <a:srgbClr val="FFFFFF"/>
        </a:solidFill>
        <a:ln w="9525">
          <a:solidFill>
            <a:srgbClr val="000000"/>
          </a:solidFill>
          <a:miter lim="800000"/>
          <a:headEnd/>
          <a:tailEnd/>
        </a:ln>
      </xdr:spPr>
    </xdr:sp>
    <xdr:clientData/>
  </xdr:twoCellAnchor>
  <xdr:twoCellAnchor>
    <xdr:from>
      <xdr:col>1</xdr:col>
      <xdr:colOff>733425</xdr:colOff>
      <xdr:row>27</xdr:row>
      <xdr:rowOff>0</xdr:rowOff>
    </xdr:from>
    <xdr:to>
      <xdr:col>1</xdr:col>
      <xdr:colOff>276225</xdr:colOff>
      <xdr:row>27</xdr:row>
      <xdr:rowOff>0</xdr:rowOff>
    </xdr:to>
    <xdr:sp macro="" textlink="">
      <xdr:nvSpPr>
        <xdr:cNvPr id="7" name="Rectangle 51">
          <a:extLst>
            <a:ext uri="{FF2B5EF4-FFF2-40B4-BE49-F238E27FC236}">
              <a16:creationId xmlns:a16="http://schemas.microsoft.com/office/drawing/2014/main" id="{996B073A-401E-4D6D-9B46-923B0CFCCABB}"/>
            </a:ext>
          </a:extLst>
        </xdr:cNvPr>
        <xdr:cNvSpPr>
          <a:spLocks noChangeArrowheads="1"/>
        </xdr:cNvSpPr>
      </xdr:nvSpPr>
      <xdr:spPr bwMode="auto">
        <a:xfrm>
          <a:off x="1590675" y="57435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27</xdr:row>
      <xdr:rowOff>0</xdr:rowOff>
    </xdr:from>
    <xdr:to>
      <xdr:col>3</xdr:col>
      <xdr:colOff>152400</xdr:colOff>
      <xdr:row>27</xdr:row>
      <xdr:rowOff>0</xdr:rowOff>
    </xdr:to>
    <xdr:sp macro="" textlink="">
      <xdr:nvSpPr>
        <xdr:cNvPr id="8" name="Rectangle 53">
          <a:extLst>
            <a:ext uri="{FF2B5EF4-FFF2-40B4-BE49-F238E27FC236}">
              <a16:creationId xmlns:a16="http://schemas.microsoft.com/office/drawing/2014/main" id="{70E2BC44-B919-4652-81DB-26400BEECD99}"/>
            </a:ext>
          </a:extLst>
        </xdr:cNvPr>
        <xdr:cNvSpPr>
          <a:spLocks noChangeArrowheads="1"/>
        </xdr:cNvSpPr>
      </xdr:nvSpPr>
      <xdr:spPr bwMode="auto">
        <a:xfrm>
          <a:off x="2571750" y="5743575"/>
          <a:ext cx="15240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27</xdr:row>
      <xdr:rowOff>0</xdr:rowOff>
    </xdr:from>
    <xdr:to>
      <xdr:col>3</xdr:col>
      <xdr:colOff>152400</xdr:colOff>
      <xdr:row>27</xdr:row>
      <xdr:rowOff>0</xdr:rowOff>
    </xdr:to>
    <xdr:sp macro="" textlink="">
      <xdr:nvSpPr>
        <xdr:cNvPr id="9" name="Rectangle 54">
          <a:extLst>
            <a:ext uri="{FF2B5EF4-FFF2-40B4-BE49-F238E27FC236}">
              <a16:creationId xmlns:a16="http://schemas.microsoft.com/office/drawing/2014/main" id="{07C8F2F4-38C3-441B-996E-C628520C7642}"/>
            </a:ext>
          </a:extLst>
        </xdr:cNvPr>
        <xdr:cNvSpPr>
          <a:spLocks noChangeArrowheads="1"/>
        </xdr:cNvSpPr>
      </xdr:nvSpPr>
      <xdr:spPr bwMode="auto">
        <a:xfrm>
          <a:off x="2571750" y="5743575"/>
          <a:ext cx="15240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27</xdr:row>
      <xdr:rowOff>0</xdr:rowOff>
    </xdr:from>
    <xdr:to>
      <xdr:col>3</xdr:col>
      <xdr:colOff>152400</xdr:colOff>
      <xdr:row>27</xdr:row>
      <xdr:rowOff>0</xdr:rowOff>
    </xdr:to>
    <xdr:sp macro="" textlink="">
      <xdr:nvSpPr>
        <xdr:cNvPr id="10" name="Rectangle 55">
          <a:extLst>
            <a:ext uri="{FF2B5EF4-FFF2-40B4-BE49-F238E27FC236}">
              <a16:creationId xmlns:a16="http://schemas.microsoft.com/office/drawing/2014/main" id="{81C8C8F6-FDD1-4074-BBCE-5DA53E294976}"/>
            </a:ext>
          </a:extLst>
        </xdr:cNvPr>
        <xdr:cNvSpPr>
          <a:spLocks noChangeArrowheads="1"/>
        </xdr:cNvSpPr>
      </xdr:nvSpPr>
      <xdr:spPr bwMode="auto">
        <a:xfrm>
          <a:off x="2571750" y="5743575"/>
          <a:ext cx="15240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27</xdr:row>
      <xdr:rowOff>0</xdr:rowOff>
    </xdr:from>
    <xdr:to>
      <xdr:col>3</xdr:col>
      <xdr:colOff>152400</xdr:colOff>
      <xdr:row>27</xdr:row>
      <xdr:rowOff>0</xdr:rowOff>
    </xdr:to>
    <xdr:sp macro="" textlink="">
      <xdr:nvSpPr>
        <xdr:cNvPr id="11" name="Rectangle 56">
          <a:extLst>
            <a:ext uri="{FF2B5EF4-FFF2-40B4-BE49-F238E27FC236}">
              <a16:creationId xmlns:a16="http://schemas.microsoft.com/office/drawing/2014/main" id="{1E96E45B-217F-4BF1-B11B-FC73F070C38C}"/>
            </a:ext>
          </a:extLst>
        </xdr:cNvPr>
        <xdr:cNvSpPr>
          <a:spLocks noChangeArrowheads="1"/>
        </xdr:cNvSpPr>
      </xdr:nvSpPr>
      <xdr:spPr bwMode="auto">
        <a:xfrm>
          <a:off x="2571750" y="5743575"/>
          <a:ext cx="152400" cy="0"/>
        </a:xfrm>
        <a:prstGeom prst="rect">
          <a:avLst/>
        </a:prstGeom>
        <a:solidFill>
          <a:srgbClr val="FFFFFF"/>
        </a:solidFill>
        <a:ln w="9525">
          <a:solidFill>
            <a:srgbClr val="000000"/>
          </a:solidFill>
          <a:miter lim="800000"/>
          <a:headEnd/>
          <a:tailEnd/>
        </a:ln>
      </xdr:spPr>
    </xdr:sp>
    <xdr:clientData/>
  </xdr:twoCellAnchor>
  <xdr:twoCellAnchor>
    <xdr:from>
      <xdr:col>8</xdr:col>
      <xdr:colOff>771525</xdr:colOff>
      <xdr:row>27</xdr:row>
      <xdr:rowOff>0</xdr:rowOff>
    </xdr:from>
    <xdr:to>
      <xdr:col>9</xdr:col>
      <xdr:colOff>742950</xdr:colOff>
      <xdr:row>27</xdr:row>
      <xdr:rowOff>0</xdr:rowOff>
    </xdr:to>
    <xdr:sp macro="" textlink="">
      <xdr:nvSpPr>
        <xdr:cNvPr id="12" name="Line 58">
          <a:extLst>
            <a:ext uri="{FF2B5EF4-FFF2-40B4-BE49-F238E27FC236}">
              <a16:creationId xmlns:a16="http://schemas.microsoft.com/office/drawing/2014/main" id="{3427A7BB-737B-4029-8D72-DE14FC87A57D}"/>
            </a:ext>
          </a:extLst>
        </xdr:cNvPr>
        <xdr:cNvSpPr>
          <a:spLocks noChangeShapeType="1"/>
        </xdr:cNvSpPr>
      </xdr:nvSpPr>
      <xdr:spPr bwMode="auto">
        <a:xfrm>
          <a:off x="8191500" y="5743575"/>
          <a:ext cx="14668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1000125</xdr:colOff>
      <xdr:row>27</xdr:row>
      <xdr:rowOff>0</xdr:rowOff>
    </xdr:from>
    <xdr:to>
      <xdr:col>4</xdr:col>
      <xdr:colOff>371475</xdr:colOff>
      <xdr:row>27</xdr:row>
      <xdr:rowOff>0</xdr:rowOff>
    </xdr:to>
    <xdr:sp macro="" textlink="">
      <xdr:nvSpPr>
        <xdr:cNvPr id="13" name="Line 62">
          <a:extLst>
            <a:ext uri="{FF2B5EF4-FFF2-40B4-BE49-F238E27FC236}">
              <a16:creationId xmlns:a16="http://schemas.microsoft.com/office/drawing/2014/main" id="{7A18061A-0CA7-48AF-B98D-7DDA00019CD0}"/>
            </a:ext>
          </a:extLst>
        </xdr:cNvPr>
        <xdr:cNvSpPr>
          <a:spLocks noChangeShapeType="1"/>
        </xdr:cNvSpPr>
      </xdr:nvSpPr>
      <xdr:spPr bwMode="auto">
        <a:xfrm>
          <a:off x="4248150" y="57435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1000125</xdr:colOff>
      <xdr:row>27</xdr:row>
      <xdr:rowOff>0</xdr:rowOff>
    </xdr:from>
    <xdr:to>
      <xdr:col>4</xdr:col>
      <xdr:colOff>371475</xdr:colOff>
      <xdr:row>27</xdr:row>
      <xdr:rowOff>0</xdr:rowOff>
    </xdr:to>
    <xdr:sp macro="" textlink="">
      <xdr:nvSpPr>
        <xdr:cNvPr id="14" name="Line 63">
          <a:extLst>
            <a:ext uri="{FF2B5EF4-FFF2-40B4-BE49-F238E27FC236}">
              <a16:creationId xmlns:a16="http://schemas.microsoft.com/office/drawing/2014/main" id="{E6A958E7-8756-4CE7-8E9F-7B5EA65B9519}"/>
            </a:ext>
          </a:extLst>
        </xdr:cNvPr>
        <xdr:cNvSpPr>
          <a:spLocks noChangeShapeType="1"/>
        </xdr:cNvSpPr>
      </xdr:nvSpPr>
      <xdr:spPr bwMode="auto">
        <a:xfrm>
          <a:off x="4248150" y="57435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1000125</xdr:colOff>
      <xdr:row>27</xdr:row>
      <xdr:rowOff>0</xdr:rowOff>
    </xdr:from>
    <xdr:to>
      <xdr:col>4</xdr:col>
      <xdr:colOff>371475</xdr:colOff>
      <xdr:row>27</xdr:row>
      <xdr:rowOff>0</xdr:rowOff>
    </xdr:to>
    <xdr:sp macro="" textlink="">
      <xdr:nvSpPr>
        <xdr:cNvPr id="15" name="Line 64">
          <a:extLst>
            <a:ext uri="{FF2B5EF4-FFF2-40B4-BE49-F238E27FC236}">
              <a16:creationId xmlns:a16="http://schemas.microsoft.com/office/drawing/2014/main" id="{A20054D3-3FFC-453C-BF41-C07CB0A01DD8}"/>
            </a:ext>
          </a:extLst>
        </xdr:cNvPr>
        <xdr:cNvSpPr>
          <a:spLocks noChangeShapeType="1"/>
        </xdr:cNvSpPr>
      </xdr:nvSpPr>
      <xdr:spPr bwMode="auto">
        <a:xfrm>
          <a:off x="4248150" y="57435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1000125</xdr:colOff>
      <xdr:row>27</xdr:row>
      <xdr:rowOff>0</xdr:rowOff>
    </xdr:from>
    <xdr:to>
      <xdr:col>4</xdr:col>
      <xdr:colOff>371475</xdr:colOff>
      <xdr:row>27</xdr:row>
      <xdr:rowOff>0</xdr:rowOff>
    </xdr:to>
    <xdr:sp macro="" textlink="">
      <xdr:nvSpPr>
        <xdr:cNvPr id="16" name="Line 65">
          <a:extLst>
            <a:ext uri="{FF2B5EF4-FFF2-40B4-BE49-F238E27FC236}">
              <a16:creationId xmlns:a16="http://schemas.microsoft.com/office/drawing/2014/main" id="{1A602A98-4D2F-4644-B154-654AEAB1BC95}"/>
            </a:ext>
          </a:extLst>
        </xdr:cNvPr>
        <xdr:cNvSpPr>
          <a:spLocks noChangeShapeType="1"/>
        </xdr:cNvSpPr>
      </xdr:nvSpPr>
      <xdr:spPr bwMode="auto">
        <a:xfrm>
          <a:off x="4248150" y="57435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1000125</xdr:colOff>
      <xdr:row>27</xdr:row>
      <xdr:rowOff>0</xdr:rowOff>
    </xdr:from>
    <xdr:to>
      <xdr:col>4</xdr:col>
      <xdr:colOff>371475</xdr:colOff>
      <xdr:row>27</xdr:row>
      <xdr:rowOff>0</xdr:rowOff>
    </xdr:to>
    <xdr:sp macro="" textlink="">
      <xdr:nvSpPr>
        <xdr:cNvPr id="17" name="Line 66">
          <a:extLst>
            <a:ext uri="{FF2B5EF4-FFF2-40B4-BE49-F238E27FC236}">
              <a16:creationId xmlns:a16="http://schemas.microsoft.com/office/drawing/2014/main" id="{55E6DCBB-CEEE-4FDF-B6B5-0C290E18677F}"/>
            </a:ext>
          </a:extLst>
        </xdr:cNvPr>
        <xdr:cNvSpPr>
          <a:spLocks noChangeShapeType="1"/>
        </xdr:cNvSpPr>
      </xdr:nvSpPr>
      <xdr:spPr bwMode="auto">
        <a:xfrm>
          <a:off x="4248150" y="57435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1000125</xdr:colOff>
      <xdr:row>27</xdr:row>
      <xdr:rowOff>0</xdr:rowOff>
    </xdr:from>
    <xdr:to>
      <xdr:col>4</xdr:col>
      <xdr:colOff>371475</xdr:colOff>
      <xdr:row>27</xdr:row>
      <xdr:rowOff>0</xdr:rowOff>
    </xdr:to>
    <xdr:sp macro="" textlink="">
      <xdr:nvSpPr>
        <xdr:cNvPr id="18" name="Line 67">
          <a:extLst>
            <a:ext uri="{FF2B5EF4-FFF2-40B4-BE49-F238E27FC236}">
              <a16:creationId xmlns:a16="http://schemas.microsoft.com/office/drawing/2014/main" id="{A0B5E82F-C39C-4FF1-A077-1DEDFA27998C}"/>
            </a:ext>
          </a:extLst>
        </xdr:cNvPr>
        <xdr:cNvSpPr>
          <a:spLocks noChangeShapeType="1"/>
        </xdr:cNvSpPr>
      </xdr:nvSpPr>
      <xdr:spPr bwMode="auto">
        <a:xfrm>
          <a:off x="4248150" y="57435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1000125</xdr:colOff>
      <xdr:row>27</xdr:row>
      <xdr:rowOff>0</xdr:rowOff>
    </xdr:from>
    <xdr:to>
      <xdr:col>4</xdr:col>
      <xdr:colOff>371475</xdr:colOff>
      <xdr:row>27</xdr:row>
      <xdr:rowOff>0</xdr:rowOff>
    </xdr:to>
    <xdr:sp macro="" textlink="">
      <xdr:nvSpPr>
        <xdr:cNvPr id="19" name="Line 69">
          <a:extLst>
            <a:ext uri="{FF2B5EF4-FFF2-40B4-BE49-F238E27FC236}">
              <a16:creationId xmlns:a16="http://schemas.microsoft.com/office/drawing/2014/main" id="{BEAF0E0F-034B-42B8-9B93-3CEF4C16576E}"/>
            </a:ext>
          </a:extLst>
        </xdr:cNvPr>
        <xdr:cNvSpPr>
          <a:spLocks noChangeShapeType="1"/>
        </xdr:cNvSpPr>
      </xdr:nvSpPr>
      <xdr:spPr bwMode="auto">
        <a:xfrm>
          <a:off x="4248150" y="57435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1000125</xdr:colOff>
      <xdr:row>27</xdr:row>
      <xdr:rowOff>0</xdr:rowOff>
    </xdr:from>
    <xdr:to>
      <xdr:col>4</xdr:col>
      <xdr:colOff>371475</xdr:colOff>
      <xdr:row>27</xdr:row>
      <xdr:rowOff>0</xdr:rowOff>
    </xdr:to>
    <xdr:sp macro="" textlink="">
      <xdr:nvSpPr>
        <xdr:cNvPr id="20" name="Line 70">
          <a:extLst>
            <a:ext uri="{FF2B5EF4-FFF2-40B4-BE49-F238E27FC236}">
              <a16:creationId xmlns:a16="http://schemas.microsoft.com/office/drawing/2014/main" id="{77E040FC-C162-40FC-8E84-3C4849115DA4}"/>
            </a:ext>
          </a:extLst>
        </xdr:cNvPr>
        <xdr:cNvSpPr>
          <a:spLocks noChangeShapeType="1"/>
        </xdr:cNvSpPr>
      </xdr:nvSpPr>
      <xdr:spPr bwMode="auto">
        <a:xfrm>
          <a:off x="4248150" y="57435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0</xdr:colOff>
      <xdr:row>0</xdr:row>
      <xdr:rowOff>532947</xdr:rowOff>
    </xdr:from>
    <xdr:to>
      <xdr:col>5</xdr:col>
      <xdr:colOff>160457</xdr:colOff>
      <xdr:row>4</xdr:row>
      <xdr:rowOff>347114</xdr:rowOff>
    </xdr:to>
    <xdr:pic>
      <xdr:nvPicPr>
        <xdr:cNvPr id="23" name="Imagen 22">
          <a:extLst>
            <a:ext uri="{FF2B5EF4-FFF2-40B4-BE49-F238E27FC236}">
              <a16:creationId xmlns:a16="http://schemas.microsoft.com/office/drawing/2014/main" id="{EFEF0BF5-04CE-41F8-96FA-CB1566255805}"/>
            </a:ext>
          </a:extLst>
        </xdr:cNvPr>
        <xdr:cNvPicPr>
          <a:picLocks noChangeAspect="1"/>
        </xdr:cNvPicPr>
      </xdr:nvPicPr>
      <xdr:blipFill rotWithShape="1">
        <a:blip xmlns:r="http://schemas.openxmlformats.org/officeDocument/2006/relationships" r:embed="rId1"/>
        <a:srcRect t="39528" b="40648"/>
        <a:stretch/>
      </xdr:blipFill>
      <xdr:spPr>
        <a:xfrm>
          <a:off x="0" y="532947"/>
          <a:ext cx="4424028" cy="100479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3175" cap="flat" cmpd="sng" algn="ctr">
          <a:solidFill>
            <a:srgbClr val="000000"/>
          </a:solidFill>
          <a:prstDash val="sysDot"/>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3175" cap="flat" cmpd="sng" algn="ctr">
          <a:solidFill>
            <a:srgbClr val="000000"/>
          </a:solidFill>
          <a:prstDash val="sysDot"/>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17"/>
  <sheetViews>
    <sheetView tabSelected="1" view="pageBreakPreview" topLeftCell="A144" zoomScale="115" zoomScaleNormal="70" zoomScaleSheetLayoutView="115" zoomScalePageLayoutView="80" workbookViewId="0">
      <selection activeCell="A188" sqref="A188:L188"/>
    </sheetView>
  </sheetViews>
  <sheetFormatPr baseColWidth="10" defaultRowHeight="15" x14ac:dyDescent="0.2"/>
  <cols>
    <col min="1" max="2" width="12.85546875" style="3" customWidth="1"/>
    <col min="3" max="3" width="12.85546875" style="7" customWidth="1"/>
    <col min="4" max="4" width="12.85546875" style="3" customWidth="1"/>
    <col min="5" max="6" width="12.28515625" style="34" customWidth="1"/>
    <col min="7" max="7" width="14.85546875" style="35" customWidth="1"/>
    <col min="8" max="8" width="28.140625" style="8" customWidth="1"/>
    <col min="9" max="9" width="25.7109375" style="8" customWidth="1"/>
    <col min="10" max="10" width="17.140625" style="8" customWidth="1"/>
    <col min="11" max="11" width="23" style="8" customWidth="1"/>
    <col min="12" max="12" width="26.85546875" style="3" customWidth="1"/>
    <col min="13" max="13" width="11.42578125" style="15" customWidth="1"/>
    <col min="14" max="16384" width="11.42578125" style="15"/>
  </cols>
  <sheetData>
    <row r="1" spans="1:12" s="3" customFormat="1" ht="69" customHeight="1" x14ac:dyDescent="0.2">
      <c r="A1" s="166" t="s">
        <v>101</v>
      </c>
      <c r="B1" s="166"/>
      <c r="C1" s="166"/>
      <c r="D1" s="166"/>
      <c r="E1" s="166"/>
      <c r="F1" s="166"/>
      <c r="G1" s="166"/>
      <c r="H1" s="166"/>
      <c r="I1" s="166"/>
      <c r="J1" s="166"/>
      <c r="K1" s="166"/>
      <c r="L1" s="166"/>
    </row>
    <row r="2" spans="1:12" s="3" customFormat="1" ht="0.95" customHeight="1" x14ac:dyDescent="0.2">
      <c r="A2" s="166"/>
      <c r="B2" s="166"/>
      <c r="C2" s="166"/>
      <c r="D2" s="166"/>
      <c r="E2" s="166"/>
      <c r="F2" s="166"/>
      <c r="G2" s="166"/>
      <c r="H2" s="166"/>
      <c r="I2" s="166"/>
      <c r="J2" s="166"/>
      <c r="K2" s="166"/>
      <c r="L2" s="166"/>
    </row>
    <row r="3" spans="1:12" s="3" customFormat="1" ht="11.1" customHeight="1" x14ac:dyDescent="0.2">
      <c r="A3" s="166"/>
      <c r="B3" s="166"/>
      <c r="C3" s="166"/>
      <c r="D3" s="166"/>
      <c r="E3" s="166"/>
      <c r="F3" s="166"/>
      <c r="G3" s="166"/>
      <c r="H3" s="166"/>
      <c r="I3" s="166"/>
      <c r="J3" s="166"/>
      <c r="K3" s="166"/>
      <c r="L3" s="166"/>
    </row>
    <row r="4" spans="1:12" s="3" customFormat="1" ht="14.1" customHeight="1" x14ac:dyDescent="0.2">
      <c r="A4" s="166"/>
      <c r="B4" s="166"/>
      <c r="C4" s="166"/>
      <c r="D4" s="166"/>
      <c r="E4" s="166"/>
      <c r="F4" s="166"/>
      <c r="G4" s="166"/>
      <c r="H4" s="166"/>
      <c r="I4" s="166"/>
      <c r="J4" s="166"/>
      <c r="K4" s="166"/>
      <c r="L4" s="166"/>
    </row>
    <row r="5" spans="1:12" s="3" customFormat="1" ht="66.95" customHeight="1" thickBot="1" x14ac:dyDescent="0.25">
      <c r="A5" s="167" t="s">
        <v>93</v>
      </c>
      <c r="B5" s="168"/>
      <c r="C5" s="168"/>
      <c r="D5" s="168"/>
      <c r="E5" s="168"/>
      <c r="F5" s="168"/>
      <c r="G5" s="168"/>
      <c r="H5" s="168"/>
      <c r="I5" s="168"/>
      <c r="J5" s="168"/>
      <c r="K5" s="168"/>
      <c r="L5" s="169"/>
    </row>
    <row r="6" spans="1:12" s="3" customFormat="1" ht="33.75" customHeight="1" thickBot="1" x14ac:dyDescent="0.25">
      <c r="A6" s="93" t="s">
        <v>0</v>
      </c>
      <c r="B6" s="94"/>
      <c r="C6" s="94"/>
      <c r="D6" s="94"/>
      <c r="E6" s="94"/>
      <c r="F6" s="94"/>
      <c r="G6" s="94"/>
      <c r="H6" s="94"/>
      <c r="I6" s="94"/>
      <c r="J6" s="94"/>
      <c r="K6" s="94"/>
      <c r="L6" s="94"/>
    </row>
    <row r="7" spans="1:12" s="3" customFormat="1" ht="34.5" customHeight="1" thickBot="1" x14ac:dyDescent="0.25">
      <c r="A7" s="95" t="s">
        <v>74</v>
      </c>
      <c r="B7" s="96"/>
      <c r="C7" s="96"/>
      <c r="D7" s="96"/>
      <c r="E7" s="96"/>
      <c r="F7" s="96"/>
      <c r="G7" s="96"/>
      <c r="H7" s="96"/>
      <c r="I7" s="96"/>
      <c r="J7" s="96"/>
      <c r="K7" s="96"/>
      <c r="L7" s="96"/>
    </row>
    <row r="8" spans="1:12" s="3" customFormat="1" ht="24.95" customHeight="1" x14ac:dyDescent="0.2">
      <c r="A8" s="110" t="s">
        <v>1</v>
      </c>
      <c r="B8" s="102"/>
      <c r="C8" s="111"/>
      <c r="D8" s="112"/>
      <c r="E8" s="112"/>
      <c r="F8" s="112"/>
      <c r="G8" s="112"/>
      <c r="H8" s="113"/>
      <c r="I8" s="14" t="s">
        <v>2</v>
      </c>
      <c r="J8" s="114"/>
      <c r="K8" s="115"/>
      <c r="L8" s="10" t="s">
        <v>48</v>
      </c>
    </row>
    <row r="9" spans="1:12" s="3" customFormat="1" ht="24.95" customHeight="1" thickBot="1" x14ac:dyDescent="0.25">
      <c r="A9" s="110" t="s">
        <v>79</v>
      </c>
      <c r="B9" s="102"/>
      <c r="C9" s="84"/>
      <c r="D9" s="85"/>
      <c r="E9" s="85"/>
      <c r="F9" s="85"/>
      <c r="G9" s="85"/>
      <c r="H9" s="85"/>
      <c r="I9" s="85"/>
      <c r="J9" s="85"/>
      <c r="K9" s="86"/>
      <c r="L9" s="55"/>
    </row>
    <row r="10" spans="1:12" s="3" customFormat="1" ht="29.25" customHeight="1" thickBot="1" x14ac:dyDescent="0.25">
      <c r="A10" s="106" t="s">
        <v>95</v>
      </c>
      <c r="B10" s="107"/>
      <c r="C10" s="107"/>
      <c r="D10" s="107"/>
      <c r="E10" s="107"/>
      <c r="F10" s="107"/>
      <c r="G10" s="107"/>
      <c r="H10" s="107"/>
      <c r="I10" s="107"/>
      <c r="J10" s="107"/>
      <c r="K10" s="107"/>
      <c r="L10" s="108"/>
    </row>
    <row r="11" spans="1:12" s="3" customFormat="1" ht="20.100000000000001" customHeight="1" x14ac:dyDescent="0.2">
      <c r="A11" s="97" t="s">
        <v>27</v>
      </c>
      <c r="B11" s="98"/>
      <c r="C11" s="87"/>
      <c r="D11" s="109"/>
      <c r="E11" s="109"/>
      <c r="F11" s="109"/>
      <c r="G11" s="109"/>
      <c r="H11" s="109"/>
      <c r="I11" s="109"/>
      <c r="J11" s="14" t="s">
        <v>80</v>
      </c>
      <c r="K11" s="87"/>
      <c r="L11" s="88"/>
    </row>
    <row r="12" spans="1:12" s="3" customFormat="1" ht="20.100000000000001" customHeight="1" x14ac:dyDescent="0.2">
      <c r="A12" s="101" t="s">
        <v>3</v>
      </c>
      <c r="B12" s="102"/>
      <c r="C12" s="103"/>
      <c r="D12" s="104"/>
      <c r="E12" s="104"/>
      <c r="F12" s="104"/>
      <c r="G12" s="104"/>
      <c r="H12" s="104"/>
      <c r="I12" s="105"/>
      <c r="J12" s="14" t="s">
        <v>5</v>
      </c>
      <c r="K12" s="104"/>
      <c r="L12" s="105"/>
    </row>
    <row r="13" spans="1:12" s="3" customFormat="1" ht="20.100000000000001" customHeight="1" x14ac:dyDescent="0.2">
      <c r="A13" s="101" t="s">
        <v>4</v>
      </c>
      <c r="B13" s="102"/>
      <c r="C13" s="103"/>
      <c r="D13" s="104"/>
      <c r="E13" s="104"/>
      <c r="F13" s="104"/>
      <c r="G13" s="104"/>
      <c r="H13" s="104"/>
      <c r="I13" s="105"/>
      <c r="J13" s="11" t="s">
        <v>7</v>
      </c>
      <c r="K13" s="104"/>
      <c r="L13" s="105"/>
    </row>
    <row r="14" spans="1:12" s="3" customFormat="1" ht="20.100000000000001" customHeight="1" x14ac:dyDescent="0.2">
      <c r="A14" s="101" t="s">
        <v>6</v>
      </c>
      <c r="B14" s="102"/>
      <c r="C14" s="103"/>
      <c r="D14" s="104"/>
      <c r="E14" s="104"/>
      <c r="F14" s="104"/>
      <c r="G14" s="104"/>
      <c r="H14" s="104"/>
      <c r="I14" s="105"/>
      <c r="J14" s="11" t="s">
        <v>18</v>
      </c>
      <c r="K14" s="104"/>
      <c r="L14" s="105"/>
    </row>
    <row r="15" spans="1:12" s="3" customFormat="1" ht="20.100000000000001" customHeight="1" x14ac:dyDescent="0.2">
      <c r="A15" s="101" t="s">
        <v>8</v>
      </c>
      <c r="B15" s="102"/>
      <c r="C15" s="103"/>
      <c r="D15" s="104"/>
      <c r="E15" s="104"/>
      <c r="F15" s="104"/>
      <c r="G15" s="104"/>
      <c r="H15" s="104"/>
      <c r="I15" s="105"/>
      <c r="J15" s="11" t="s">
        <v>10</v>
      </c>
      <c r="K15" s="104"/>
      <c r="L15" s="105"/>
    </row>
    <row r="16" spans="1:12" s="3" customFormat="1" ht="20.100000000000001" customHeight="1" x14ac:dyDescent="0.2">
      <c r="A16" s="101" t="s">
        <v>9</v>
      </c>
      <c r="B16" s="102"/>
      <c r="C16" s="103"/>
      <c r="D16" s="104"/>
      <c r="E16" s="104"/>
      <c r="F16" s="104"/>
      <c r="G16" s="104"/>
      <c r="H16" s="104"/>
      <c r="I16" s="105"/>
      <c r="J16" s="11" t="s">
        <v>81</v>
      </c>
      <c r="K16" s="99"/>
      <c r="L16" s="100"/>
    </row>
    <row r="17" spans="1:12" s="3" customFormat="1" ht="7.5" customHeight="1" thickBot="1" x14ac:dyDescent="0.25">
      <c r="A17" s="89"/>
      <c r="B17" s="89"/>
      <c r="C17" s="90"/>
      <c r="D17" s="90"/>
      <c r="E17" s="90"/>
      <c r="F17" s="90"/>
      <c r="G17" s="90"/>
      <c r="H17" s="90"/>
      <c r="I17" s="90"/>
      <c r="K17" s="90"/>
      <c r="L17" s="90"/>
    </row>
    <row r="18" spans="1:12" s="3" customFormat="1" ht="30.95" customHeight="1" thickBot="1" x14ac:dyDescent="0.25">
      <c r="A18" s="106" t="s">
        <v>94</v>
      </c>
      <c r="B18" s="107"/>
      <c r="C18" s="107"/>
      <c r="D18" s="107"/>
      <c r="E18" s="107"/>
      <c r="F18" s="107"/>
      <c r="G18" s="107"/>
      <c r="H18" s="107"/>
      <c r="I18" s="107"/>
      <c r="J18" s="107"/>
      <c r="K18" s="107"/>
      <c r="L18" s="107"/>
    </row>
    <row r="19" spans="1:12" s="3" customFormat="1" ht="15" customHeight="1" x14ac:dyDescent="0.2">
      <c r="A19" s="128" t="s">
        <v>75</v>
      </c>
      <c r="B19" s="128"/>
      <c r="C19" s="128"/>
      <c r="D19" s="128"/>
      <c r="E19" s="128"/>
      <c r="F19" s="128"/>
      <c r="G19" s="128"/>
      <c r="H19" s="128"/>
      <c r="I19" s="128"/>
      <c r="J19" s="128"/>
      <c r="K19" s="128"/>
      <c r="L19" s="128"/>
    </row>
    <row r="20" spans="1:12" s="3" customFormat="1" ht="13.5" customHeight="1" x14ac:dyDescent="0.25">
      <c r="A20" s="36"/>
      <c r="B20" s="37"/>
      <c r="C20" s="37"/>
      <c r="D20" s="38"/>
      <c r="E20" s="39"/>
      <c r="F20" s="39"/>
      <c r="G20" s="39"/>
      <c r="H20" s="39"/>
      <c r="I20" s="39"/>
      <c r="J20" s="39"/>
      <c r="K20" s="39"/>
      <c r="L20" s="37"/>
    </row>
    <row r="21" spans="1:12" s="3" customFormat="1" ht="15" customHeight="1" x14ac:dyDescent="0.2">
      <c r="A21" s="5"/>
      <c r="B21" s="129" t="s">
        <v>76</v>
      </c>
      <c r="C21" s="129"/>
      <c r="D21" s="163"/>
      <c r="E21" s="163"/>
      <c r="F21" s="163"/>
      <c r="G21" s="163"/>
      <c r="H21" s="42"/>
      <c r="I21" s="41" t="s">
        <v>21</v>
      </c>
      <c r="J21" s="162"/>
      <c r="K21" s="162"/>
      <c r="L21" s="5"/>
    </row>
    <row r="22" spans="1:12" s="3" customFormat="1" ht="13.5" customHeight="1" x14ac:dyDescent="0.2">
      <c r="A22" s="5"/>
      <c r="B22" s="129" t="s">
        <v>20</v>
      </c>
      <c r="C22" s="129"/>
      <c r="D22" s="164"/>
      <c r="E22" s="164"/>
      <c r="F22" s="164"/>
      <c r="G22" s="164"/>
      <c r="H22" s="42"/>
      <c r="I22" s="41" t="s">
        <v>78</v>
      </c>
      <c r="J22" s="162"/>
      <c r="K22" s="162"/>
      <c r="L22" s="5"/>
    </row>
    <row r="23" spans="1:12" s="3" customFormat="1" ht="10.5" hidden="1" customHeight="1" x14ac:dyDescent="0.25">
      <c r="A23" s="36" t="s">
        <v>28</v>
      </c>
      <c r="B23" s="37"/>
      <c r="C23" s="37"/>
      <c r="D23" s="37"/>
      <c r="E23" s="37"/>
      <c r="F23" s="37"/>
      <c r="G23" s="37"/>
      <c r="H23" s="39"/>
      <c r="I23" s="39"/>
      <c r="J23" s="39"/>
      <c r="K23" s="40"/>
      <c r="L23" s="36"/>
    </row>
    <row r="24" spans="1:12" s="3" customFormat="1" ht="10.5" customHeight="1" x14ac:dyDescent="0.25">
      <c r="A24" s="36"/>
      <c r="B24" s="37"/>
      <c r="C24" s="37"/>
      <c r="D24" s="37"/>
      <c r="E24" s="37"/>
      <c r="F24" s="37"/>
      <c r="G24" s="37"/>
      <c r="H24" s="39"/>
      <c r="I24" s="39"/>
      <c r="J24" s="39"/>
      <c r="K24" s="39"/>
      <c r="L24" s="37"/>
    </row>
    <row r="25" spans="1:12" s="3" customFormat="1" ht="30.75" customHeight="1" x14ac:dyDescent="0.2">
      <c r="A25" s="165" t="s">
        <v>77</v>
      </c>
      <c r="B25" s="165"/>
      <c r="C25" s="165"/>
      <c r="D25" s="165"/>
      <c r="E25" s="165"/>
      <c r="F25" s="165"/>
      <c r="G25" s="165"/>
      <c r="H25" s="165"/>
      <c r="I25" s="165"/>
      <c r="J25" s="165"/>
      <c r="K25" s="165"/>
      <c r="L25" s="2"/>
    </row>
    <row r="26" spans="1:12" s="3" customFormat="1" ht="30.75" customHeight="1" x14ac:dyDescent="0.2">
      <c r="A26" s="133" t="s">
        <v>45</v>
      </c>
      <c r="B26" s="134"/>
      <c r="C26" s="134"/>
      <c r="D26" s="134"/>
      <c r="E26" s="134"/>
      <c r="F26" s="134"/>
      <c r="G26" s="134"/>
      <c r="H26" s="134"/>
      <c r="I26" s="134"/>
      <c r="J26" s="134"/>
      <c r="K26" s="134"/>
      <c r="L26" s="135"/>
    </row>
    <row r="27" spans="1:12" s="3" customFormat="1" ht="37.5" customHeight="1" thickBot="1" x14ac:dyDescent="0.25">
      <c r="A27" s="136"/>
      <c r="B27" s="137"/>
      <c r="C27" s="137"/>
      <c r="D27" s="137"/>
      <c r="E27" s="137"/>
      <c r="F27" s="137"/>
      <c r="G27" s="137"/>
      <c r="H27" s="137"/>
      <c r="I27" s="137"/>
      <c r="J27" s="137"/>
      <c r="K27" s="137"/>
      <c r="L27" s="138"/>
    </row>
    <row r="28" spans="1:12" s="3" customFormat="1" ht="30" customHeight="1" x14ac:dyDescent="0.2">
      <c r="A28" s="139" t="s">
        <v>11</v>
      </c>
      <c r="B28" s="140"/>
      <c r="C28" s="140"/>
      <c r="D28" s="140"/>
      <c r="E28" s="140"/>
      <c r="F28" s="140"/>
      <c r="G28" s="140"/>
      <c r="H28" s="140"/>
      <c r="I28" s="140"/>
      <c r="J28" s="140"/>
      <c r="K28" s="140"/>
      <c r="L28" s="140"/>
    </row>
    <row r="29" spans="1:12" s="3" customFormat="1" ht="51.75" customHeight="1" x14ac:dyDescent="0.2">
      <c r="A29" s="130" t="s">
        <v>102</v>
      </c>
      <c r="B29" s="130"/>
      <c r="C29" s="130"/>
      <c r="D29" s="131"/>
      <c r="E29" s="131"/>
      <c r="F29" s="131"/>
      <c r="G29" s="131"/>
      <c r="H29" s="131"/>
      <c r="I29" s="131"/>
      <c r="J29" s="4" t="s">
        <v>47</v>
      </c>
      <c r="K29" s="132"/>
      <c r="L29" s="132"/>
    </row>
    <row r="30" spans="1:12" s="3" customFormat="1" ht="17.25" customHeight="1" x14ac:dyDescent="0.2">
      <c r="A30" s="81" t="s">
        <v>17</v>
      </c>
      <c r="B30" s="81"/>
      <c r="C30" s="81"/>
      <c r="D30" s="81"/>
      <c r="E30" s="81"/>
      <c r="F30" s="81"/>
      <c r="G30" s="80"/>
      <c r="H30" s="80"/>
      <c r="I30" s="80"/>
      <c r="J30" s="80"/>
      <c r="K30" s="80"/>
      <c r="L30" s="80"/>
    </row>
    <row r="31" spans="1:12" s="5" customFormat="1" ht="9.75" customHeight="1" thickBot="1" x14ac:dyDescent="0.25">
      <c r="A31" s="12"/>
      <c r="B31" s="12"/>
      <c r="C31" s="12"/>
      <c r="D31" s="12"/>
      <c r="E31" s="12"/>
      <c r="F31" s="12"/>
      <c r="G31" s="13"/>
      <c r="H31" s="13"/>
      <c r="I31" s="13"/>
      <c r="J31" s="13"/>
      <c r="K31" s="13"/>
      <c r="L31" s="13"/>
    </row>
    <row r="32" spans="1:12" s="3" customFormat="1" ht="26.25" customHeight="1" thickBot="1" x14ac:dyDescent="0.25">
      <c r="A32" s="82" t="s">
        <v>46</v>
      </c>
      <c r="B32" s="83"/>
      <c r="C32" s="83"/>
      <c r="D32" s="83"/>
      <c r="E32" s="83"/>
      <c r="F32" s="83"/>
      <c r="G32" s="83"/>
      <c r="H32" s="83"/>
      <c r="I32" s="83"/>
      <c r="J32" s="83"/>
      <c r="K32" s="83"/>
      <c r="L32" s="83"/>
    </row>
    <row r="33" spans="1:12" s="3" customFormat="1" ht="21.75" customHeight="1" thickBot="1" x14ac:dyDescent="0.25">
      <c r="A33" s="106" t="s">
        <v>26</v>
      </c>
      <c r="B33" s="107"/>
      <c r="C33" s="107"/>
      <c r="D33" s="107"/>
      <c r="E33" s="107"/>
      <c r="F33" s="107"/>
      <c r="G33" s="107"/>
      <c r="H33" s="107"/>
      <c r="I33" s="107"/>
      <c r="J33" s="107"/>
      <c r="K33" s="107"/>
      <c r="L33" s="107"/>
    </row>
    <row r="34" spans="1:12" ht="60" customHeight="1" x14ac:dyDescent="0.2">
      <c r="A34" s="1" t="s">
        <v>52</v>
      </c>
      <c r="B34" s="1" t="s">
        <v>53</v>
      </c>
      <c r="C34" s="1" t="s">
        <v>51</v>
      </c>
      <c r="D34" s="1" t="s">
        <v>49</v>
      </c>
      <c r="E34" s="170" t="s">
        <v>98</v>
      </c>
      <c r="F34" s="171"/>
      <c r="G34" s="171"/>
      <c r="H34" s="172"/>
      <c r="I34" s="170" t="s">
        <v>99</v>
      </c>
      <c r="J34" s="172"/>
      <c r="K34" s="43" t="s">
        <v>100</v>
      </c>
      <c r="L34" s="43" t="s">
        <v>97</v>
      </c>
    </row>
    <row r="35" spans="1:12" ht="50.1" customHeight="1" x14ac:dyDescent="0.2">
      <c r="A35" s="44"/>
      <c r="B35" s="46"/>
      <c r="C35" s="48"/>
      <c r="D35" s="16" t="s">
        <v>103</v>
      </c>
      <c r="E35" s="77" t="s">
        <v>143</v>
      </c>
      <c r="F35" s="78"/>
      <c r="G35" s="78"/>
      <c r="H35" s="79"/>
      <c r="I35" s="61" t="s">
        <v>142</v>
      </c>
      <c r="J35" s="62"/>
      <c r="K35" s="51">
        <v>531.0344827586207</v>
      </c>
      <c r="L35" s="17">
        <f t="shared" ref="L35:L72" si="0">C35*K35</f>
        <v>0</v>
      </c>
    </row>
    <row r="36" spans="1:12" ht="50.1" customHeight="1" x14ac:dyDescent="0.2">
      <c r="A36" s="45"/>
      <c r="B36" s="47"/>
      <c r="C36" s="49"/>
      <c r="D36" s="18" t="s">
        <v>104</v>
      </c>
      <c r="E36" s="74" t="s">
        <v>145</v>
      </c>
      <c r="F36" s="75"/>
      <c r="G36" s="75"/>
      <c r="H36" s="76"/>
      <c r="I36" s="66" t="s">
        <v>144</v>
      </c>
      <c r="J36" s="67"/>
      <c r="K36" s="52">
        <v>510.98275862068971</v>
      </c>
      <c r="L36" s="19">
        <f t="shared" si="0"/>
        <v>0</v>
      </c>
    </row>
    <row r="37" spans="1:12" ht="50.1" customHeight="1" x14ac:dyDescent="0.2">
      <c r="A37" s="44"/>
      <c r="B37" s="46"/>
      <c r="C37" s="50"/>
      <c r="D37" s="16" t="s">
        <v>105</v>
      </c>
      <c r="E37" s="77" t="s">
        <v>146</v>
      </c>
      <c r="F37" s="78"/>
      <c r="G37" s="78"/>
      <c r="H37" s="79"/>
      <c r="I37" s="61" t="s">
        <v>147</v>
      </c>
      <c r="J37" s="62"/>
      <c r="K37" s="51">
        <v>398.06896551724145</v>
      </c>
      <c r="L37" s="17">
        <f t="shared" si="0"/>
        <v>0</v>
      </c>
    </row>
    <row r="38" spans="1:12" ht="50.1" customHeight="1" x14ac:dyDescent="0.2">
      <c r="A38" s="45"/>
      <c r="B38" s="47"/>
      <c r="C38" s="49"/>
      <c r="D38" s="18" t="s">
        <v>106</v>
      </c>
      <c r="E38" s="74" t="s">
        <v>148</v>
      </c>
      <c r="F38" s="75"/>
      <c r="G38" s="75"/>
      <c r="H38" s="76"/>
      <c r="I38" s="66" t="s">
        <v>149</v>
      </c>
      <c r="J38" s="67"/>
      <c r="K38" s="52">
        <v>451.6551724137932</v>
      </c>
      <c r="L38" s="19">
        <f t="shared" si="0"/>
        <v>0</v>
      </c>
    </row>
    <row r="39" spans="1:12" ht="50.1" customHeight="1" x14ac:dyDescent="0.2">
      <c r="A39" s="44"/>
      <c r="B39" s="46"/>
      <c r="C39" s="50"/>
      <c r="D39" s="16" t="s">
        <v>107</v>
      </c>
      <c r="E39" s="77" t="s">
        <v>150</v>
      </c>
      <c r="F39" s="78"/>
      <c r="G39" s="78"/>
      <c r="H39" s="79"/>
      <c r="I39" s="61" t="s">
        <v>171</v>
      </c>
      <c r="J39" s="62"/>
      <c r="K39" s="51">
        <v>1716.6724137931037</v>
      </c>
      <c r="L39" s="17">
        <f t="shared" si="0"/>
        <v>0</v>
      </c>
    </row>
    <row r="40" spans="1:12" ht="50.1" customHeight="1" x14ac:dyDescent="0.2">
      <c r="A40" s="45"/>
      <c r="B40" s="47"/>
      <c r="C40" s="49"/>
      <c r="D40" s="18" t="s">
        <v>108</v>
      </c>
      <c r="E40" s="74" t="s">
        <v>172</v>
      </c>
      <c r="F40" s="75"/>
      <c r="G40" s="75"/>
      <c r="H40" s="76"/>
      <c r="I40" s="66" t="s">
        <v>171</v>
      </c>
      <c r="J40" s="67"/>
      <c r="K40" s="52">
        <v>2075.5086206896553</v>
      </c>
      <c r="L40" s="19">
        <f t="shared" si="0"/>
        <v>0</v>
      </c>
    </row>
    <row r="41" spans="1:12" ht="50.1" customHeight="1" x14ac:dyDescent="0.2">
      <c r="A41" s="44"/>
      <c r="B41" s="46"/>
      <c r="C41" s="50"/>
      <c r="D41" s="16" t="s">
        <v>109</v>
      </c>
      <c r="E41" s="77" t="s">
        <v>173</v>
      </c>
      <c r="F41" s="78"/>
      <c r="G41" s="78"/>
      <c r="H41" s="79"/>
      <c r="I41" s="61" t="s">
        <v>174</v>
      </c>
      <c r="J41" s="62"/>
      <c r="K41" s="51">
        <v>946.37068965517255</v>
      </c>
      <c r="L41" s="17">
        <f t="shared" si="0"/>
        <v>0</v>
      </c>
    </row>
    <row r="42" spans="1:12" ht="50.1" customHeight="1" x14ac:dyDescent="0.2">
      <c r="A42" s="45"/>
      <c r="B42" s="47"/>
      <c r="C42" s="49"/>
      <c r="D42" s="18" t="s">
        <v>110</v>
      </c>
      <c r="E42" s="74" t="s">
        <v>175</v>
      </c>
      <c r="F42" s="75"/>
      <c r="G42" s="75"/>
      <c r="H42" s="76"/>
      <c r="I42" s="66" t="s">
        <v>174</v>
      </c>
      <c r="J42" s="67"/>
      <c r="K42" s="52">
        <v>2864.9482758620693</v>
      </c>
      <c r="L42" s="19">
        <f t="shared" si="0"/>
        <v>0</v>
      </c>
    </row>
    <row r="43" spans="1:12" ht="50.1" customHeight="1" x14ac:dyDescent="0.2">
      <c r="A43" s="44"/>
      <c r="B43" s="46"/>
      <c r="C43" s="50"/>
      <c r="D43" s="16" t="s">
        <v>111</v>
      </c>
      <c r="E43" s="77" t="s">
        <v>176</v>
      </c>
      <c r="F43" s="78"/>
      <c r="G43" s="78"/>
      <c r="H43" s="79"/>
      <c r="I43" s="61" t="s">
        <v>177</v>
      </c>
      <c r="J43" s="62"/>
      <c r="K43" s="51">
        <v>124.39655172413795</v>
      </c>
      <c r="L43" s="17">
        <f t="shared" si="0"/>
        <v>0</v>
      </c>
    </row>
    <row r="44" spans="1:12" ht="50.1" customHeight="1" x14ac:dyDescent="0.2">
      <c r="A44" s="45"/>
      <c r="B44" s="47"/>
      <c r="C44" s="49"/>
      <c r="D44" s="18" t="s">
        <v>112</v>
      </c>
      <c r="E44" s="74" t="s">
        <v>178</v>
      </c>
      <c r="F44" s="75"/>
      <c r="G44" s="75"/>
      <c r="H44" s="76"/>
      <c r="I44" s="66" t="s">
        <v>179</v>
      </c>
      <c r="J44" s="67"/>
      <c r="K44" s="52">
        <v>66.025862068965523</v>
      </c>
      <c r="L44" s="19">
        <f t="shared" si="0"/>
        <v>0</v>
      </c>
    </row>
    <row r="45" spans="1:12" ht="50.1" customHeight="1" x14ac:dyDescent="0.2">
      <c r="A45" s="44"/>
      <c r="B45" s="46"/>
      <c r="C45" s="48"/>
      <c r="D45" s="16" t="s">
        <v>113</v>
      </c>
      <c r="E45" s="77" t="s">
        <v>180</v>
      </c>
      <c r="F45" s="78"/>
      <c r="G45" s="78"/>
      <c r="H45" s="79"/>
      <c r="I45" s="61" t="s">
        <v>179</v>
      </c>
      <c r="J45" s="62"/>
      <c r="K45" s="51">
        <v>66.025862068965523</v>
      </c>
      <c r="L45" s="17">
        <f t="shared" si="0"/>
        <v>0</v>
      </c>
    </row>
    <row r="46" spans="1:12" ht="50.1" customHeight="1" x14ac:dyDescent="0.2">
      <c r="A46" s="45"/>
      <c r="B46" s="47"/>
      <c r="C46" s="49"/>
      <c r="D46" s="18" t="s">
        <v>114</v>
      </c>
      <c r="E46" s="74" t="s">
        <v>181</v>
      </c>
      <c r="F46" s="75"/>
      <c r="G46" s="75"/>
      <c r="H46" s="76"/>
      <c r="I46" s="66" t="s">
        <v>179</v>
      </c>
      <c r="J46" s="67"/>
      <c r="K46" s="52">
        <v>66.025862068965523</v>
      </c>
      <c r="L46" s="19">
        <f t="shared" si="0"/>
        <v>0</v>
      </c>
    </row>
    <row r="47" spans="1:12" ht="50.1" customHeight="1" x14ac:dyDescent="0.2">
      <c r="A47" s="44"/>
      <c r="B47" s="46"/>
      <c r="C47" s="48"/>
      <c r="D47" s="16" t="s">
        <v>115</v>
      </c>
      <c r="E47" s="77" t="s">
        <v>182</v>
      </c>
      <c r="F47" s="78"/>
      <c r="G47" s="78"/>
      <c r="H47" s="79"/>
      <c r="I47" s="61" t="s">
        <v>179</v>
      </c>
      <c r="J47" s="62"/>
      <c r="K47" s="51">
        <v>66.025862068965523</v>
      </c>
      <c r="L47" s="17">
        <f t="shared" si="0"/>
        <v>0</v>
      </c>
    </row>
    <row r="48" spans="1:12" ht="50.1" customHeight="1" x14ac:dyDescent="0.2">
      <c r="A48" s="45"/>
      <c r="B48" s="47"/>
      <c r="C48" s="49"/>
      <c r="D48" s="18" t="s">
        <v>116</v>
      </c>
      <c r="E48" s="74" t="s">
        <v>183</v>
      </c>
      <c r="F48" s="75"/>
      <c r="G48" s="75"/>
      <c r="H48" s="76"/>
      <c r="I48" s="66" t="s">
        <v>179</v>
      </c>
      <c r="J48" s="67"/>
      <c r="K48" s="52">
        <v>66.025862068965523</v>
      </c>
      <c r="L48" s="19">
        <f t="shared" si="0"/>
        <v>0</v>
      </c>
    </row>
    <row r="49" spans="1:12" ht="50.1" customHeight="1" x14ac:dyDescent="0.2">
      <c r="A49" s="44"/>
      <c r="B49" s="46"/>
      <c r="C49" s="48"/>
      <c r="D49" s="16" t="s">
        <v>117</v>
      </c>
      <c r="E49" s="77" t="s">
        <v>184</v>
      </c>
      <c r="F49" s="78"/>
      <c r="G49" s="78"/>
      <c r="H49" s="79"/>
      <c r="I49" s="61" t="s">
        <v>354</v>
      </c>
      <c r="J49" s="62"/>
      <c r="K49" s="51">
        <v>1221.9568965517242</v>
      </c>
      <c r="L49" s="17">
        <f t="shared" si="0"/>
        <v>0</v>
      </c>
    </row>
    <row r="50" spans="1:12" ht="50.1" customHeight="1" x14ac:dyDescent="0.2">
      <c r="A50" s="45"/>
      <c r="B50" s="47"/>
      <c r="C50" s="49"/>
      <c r="D50" s="18" t="s">
        <v>118</v>
      </c>
      <c r="E50" s="74" t="s">
        <v>141</v>
      </c>
      <c r="F50" s="75"/>
      <c r="G50" s="75"/>
      <c r="H50" s="76"/>
      <c r="I50" s="66"/>
      <c r="J50" s="67"/>
      <c r="K50" s="52">
        <v>419.1206896551725</v>
      </c>
      <c r="L50" s="19">
        <f t="shared" si="0"/>
        <v>0</v>
      </c>
    </row>
    <row r="51" spans="1:12" ht="50.1" customHeight="1" x14ac:dyDescent="0.2">
      <c r="A51" s="44"/>
      <c r="B51" s="46"/>
      <c r="C51" s="48"/>
      <c r="D51" s="16" t="s">
        <v>119</v>
      </c>
      <c r="E51" s="77" t="s">
        <v>185</v>
      </c>
      <c r="F51" s="78"/>
      <c r="G51" s="78"/>
      <c r="H51" s="79"/>
      <c r="I51" s="61" t="s">
        <v>186</v>
      </c>
      <c r="J51" s="62"/>
      <c r="K51" s="51">
        <v>636.33620689655186</v>
      </c>
      <c r="L51" s="17">
        <f t="shared" si="0"/>
        <v>0</v>
      </c>
    </row>
    <row r="52" spans="1:12" ht="50.1" customHeight="1" x14ac:dyDescent="0.2">
      <c r="A52" s="45"/>
      <c r="B52" s="47"/>
      <c r="C52" s="49"/>
      <c r="D52" s="18" t="s">
        <v>120</v>
      </c>
      <c r="E52" s="74" t="s">
        <v>187</v>
      </c>
      <c r="F52" s="75"/>
      <c r="G52" s="75"/>
      <c r="H52" s="76"/>
      <c r="I52" s="66" t="s">
        <v>186</v>
      </c>
      <c r="J52" s="67"/>
      <c r="K52" s="52">
        <v>563.61206896551732</v>
      </c>
      <c r="L52" s="19">
        <f t="shared" si="0"/>
        <v>0</v>
      </c>
    </row>
    <row r="53" spans="1:12" ht="50.1" customHeight="1" x14ac:dyDescent="0.2">
      <c r="A53" s="44"/>
      <c r="B53" s="46"/>
      <c r="C53" s="48"/>
      <c r="D53" s="16" t="s">
        <v>121</v>
      </c>
      <c r="E53" s="77" t="s">
        <v>188</v>
      </c>
      <c r="F53" s="78"/>
      <c r="G53" s="78"/>
      <c r="H53" s="79"/>
      <c r="I53" s="61" t="s">
        <v>189</v>
      </c>
      <c r="J53" s="62"/>
      <c r="K53" s="51">
        <v>1203.7758620689658</v>
      </c>
      <c r="L53" s="17">
        <f t="shared" si="0"/>
        <v>0</v>
      </c>
    </row>
    <row r="54" spans="1:12" ht="50.1" customHeight="1" x14ac:dyDescent="0.2">
      <c r="A54" s="45"/>
      <c r="B54" s="47"/>
      <c r="C54" s="49"/>
      <c r="D54" s="18" t="s">
        <v>122</v>
      </c>
      <c r="E54" s="74" t="s">
        <v>190</v>
      </c>
      <c r="F54" s="75"/>
      <c r="G54" s="75"/>
      <c r="H54" s="76"/>
      <c r="I54" s="66" t="s">
        <v>191</v>
      </c>
      <c r="J54" s="67"/>
      <c r="K54" s="52">
        <v>284.19827586206901</v>
      </c>
      <c r="L54" s="19">
        <f t="shared" si="0"/>
        <v>0</v>
      </c>
    </row>
    <row r="55" spans="1:12" ht="50.1" customHeight="1" x14ac:dyDescent="0.2">
      <c r="A55" s="44"/>
      <c r="B55" s="46"/>
      <c r="C55" s="48"/>
      <c r="D55" s="16" t="s">
        <v>123</v>
      </c>
      <c r="E55" s="77" t="s">
        <v>193</v>
      </c>
      <c r="F55" s="78"/>
      <c r="G55" s="78"/>
      <c r="H55" s="79"/>
      <c r="I55" s="61" t="s">
        <v>192</v>
      </c>
      <c r="J55" s="62"/>
      <c r="K55" s="51">
        <v>154.06034482758622</v>
      </c>
      <c r="L55" s="17">
        <f t="shared" si="0"/>
        <v>0</v>
      </c>
    </row>
    <row r="56" spans="1:12" ht="50.1" customHeight="1" x14ac:dyDescent="0.2">
      <c r="A56" s="45"/>
      <c r="B56" s="47"/>
      <c r="C56" s="49"/>
      <c r="D56" s="18" t="s">
        <v>124</v>
      </c>
      <c r="E56" s="74" t="s">
        <v>194</v>
      </c>
      <c r="F56" s="75"/>
      <c r="G56" s="75"/>
      <c r="H56" s="76"/>
      <c r="I56" s="66" t="s">
        <v>192</v>
      </c>
      <c r="J56" s="67"/>
      <c r="K56" s="52">
        <v>287.06896551724145</v>
      </c>
      <c r="L56" s="19">
        <f t="shared" si="0"/>
        <v>0</v>
      </c>
    </row>
    <row r="57" spans="1:12" ht="50.1" customHeight="1" x14ac:dyDescent="0.2">
      <c r="A57" s="44"/>
      <c r="B57" s="46"/>
      <c r="C57" s="48"/>
      <c r="D57" s="16" t="s">
        <v>125</v>
      </c>
      <c r="E57" s="77" t="s">
        <v>195</v>
      </c>
      <c r="F57" s="78"/>
      <c r="G57" s="78"/>
      <c r="H57" s="79"/>
      <c r="I57" s="61" t="s">
        <v>192</v>
      </c>
      <c r="J57" s="62"/>
      <c r="K57" s="51">
        <v>297.59482758620697</v>
      </c>
      <c r="L57" s="17">
        <f t="shared" si="0"/>
        <v>0</v>
      </c>
    </row>
    <row r="58" spans="1:12" ht="50.1" customHeight="1" x14ac:dyDescent="0.2">
      <c r="A58" s="45"/>
      <c r="B58" s="47"/>
      <c r="C58" s="49"/>
      <c r="D58" s="18" t="s">
        <v>126</v>
      </c>
      <c r="E58" s="74" t="s">
        <v>196</v>
      </c>
      <c r="F58" s="75"/>
      <c r="G58" s="75"/>
      <c r="H58" s="76"/>
      <c r="I58" s="66" t="s">
        <v>197</v>
      </c>
      <c r="J58" s="67"/>
      <c r="K58" s="52">
        <v>424.86206896551727</v>
      </c>
      <c r="L58" s="19">
        <f t="shared" si="0"/>
        <v>0</v>
      </c>
    </row>
    <row r="59" spans="1:12" ht="50.1" customHeight="1" x14ac:dyDescent="0.2">
      <c r="A59" s="44"/>
      <c r="B59" s="46"/>
      <c r="C59" s="48"/>
      <c r="D59" s="16" t="s">
        <v>127</v>
      </c>
      <c r="E59" s="77" t="s">
        <v>198</v>
      </c>
      <c r="F59" s="78"/>
      <c r="G59" s="78"/>
      <c r="H59" s="79"/>
      <c r="I59" s="61" t="s">
        <v>197</v>
      </c>
      <c r="J59" s="62"/>
      <c r="K59" s="51">
        <v>619.11206896551732</v>
      </c>
      <c r="L59" s="17">
        <f t="shared" si="0"/>
        <v>0</v>
      </c>
    </row>
    <row r="60" spans="1:12" ht="50.1" customHeight="1" x14ac:dyDescent="0.2">
      <c r="A60" s="45"/>
      <c r="B60" s="47"/>
      <c r="C60" s="49"/>
      <c r="D60" s="18" t="s">
        <v>128</v>
      </c>
      <c r="E60" s="74" t="s">
        <v>199</v>
      </c>
      <c r="F60" s="75"/>
      <c r="G60" s="75"/>
      <c r="H60" s="76"/>
      <c r="I60" s="66" t="s">
        <v>197</v>
      </c>
      <c r="J60" s="67"/>
      <c r="K60" s="52">
        <v>856.42241379310349</v>
      </c>
      <c r="L60" s="19">
        <f t="shared" si="0"/>
        <v>0</v>
      </c>
    </row>
    <row r="61" spans="1:12" ht="50.1" customHeight="1" x14ac:dyDescent="0.2">
      <c r="A61" s="44"/>
      <c r="B61" s="46"/>
      <c r="C61" s="48"/>
      <c r="D61" s="16" t="s">
        <v>129</v>
      </c>
      <c r="E61" s="77" t="s">
        <v>200</v>
      </c>
      <c r="F61" s="78"/>
      <c r="G61" s="78"/>
      <c r="H61" s="79"/>
      <c r="I61" s="61" t="s">
        <v>201</v>
      </c>
      <c r="J61" s="62"/>
      <c r="K61" s="51">
        <v>4306.0344827586214</v>
      </c>
      <c r="L61" s="17">
        <f t="shared" si="0"/>
        <v>0</v>
      </c>
    </row>
    <row r="62" spans="1:12" ht="50.1" customHeight="1" x14ac:dyDescent="0.2">
      <c r="A62" s="45"/>
      <c r="B62" s="47"/>
      <c r="C62" s="49"/>
      <c r="D62" s="18" t="s">
        <v>130</v>
      </c>
      <c r="E62" s="74" t="s">
        <v>203</v>
      </c>
      <c r="F62" s="75"/>
      <c r="G62" s="75"/>
      <c r="H62" s="76"/>
      <c r="I62" s="66" t="s">
        <v>202</v>
      </c>
      <c r="J62" s="67"/>
      <c r="K62" s="52">
        <v>349.26724137931041</v>
      </c>
      <c r="L62" s="19">
        <f t="shared" si="0"/>
        <v>0</v>
      </c>
    </row>
    <row r="63" spans="1:12" ht="50.1" customHeight="1" x14ac:dyDescent="0.2">
      <c r="A63" s="44"/>
      <c r="B63" s="46"/>
      <c r="C63" s="48"/>
      <c r="D63" s="16" t="s">
        <v>131</v>
      </c>
      <c r="E63" s="77" t="s">
        <v>204</v>
      </c>
      <c r="F63" s="78"/>
      <c r="G63" s="78"/>
      <c r="H63" s="79"/>
      <c r="I63" s="61" t="s">
        <v>202</v>
      </c>
      <c r="J63" s="62"/>
      <c r="K63" s="51">
        <v>433.47413793103453</v>
      </c>
      <c r="L63" s="17">
        <f t="shared" si="0"/>
        <v>0</v>
      </c>
    </row>
    <row r="64" spans="1:12" ht="50.1" customHeight="1" x14ac:dyDescent="0.2">
      <c r="A64" s="45"/>
      <c r="B64" s="47"/>
      <c r="C64" s="49"/>
      <c r="D64" s="18" t="s">
        <v>132</v>
      </c>
      <c r="E64" s="74" t="s">
        <v>205</v>
      </c>
      <c r="F64" s="75"/>
      <c r="G64" s="75"/>
      <c r="H64" s="76"/>
      <c r="I64" s="66" t="s">
        <v>202</v>
      </c>
      <c r="J64" s="67"/>
      <c r="K64" s="52">
        <v>363.62068965517244</v>
      </c>
      <c r="L64" s="19">
        <f t="shared" si="0"/>
        <v>0</v>
      </c>
    </row>
    <row r="65" spans="1:12" ht="50.1" customHeight="1" x14ac:dyDescent="0.2">
      <c r="A65" s="44"/>
      <c r="B65" s="46"/>
      <c r="C65" s="48"/>
      <c r="D65" s="16" t="s">
        <v>133</v>
      </c>
      <c r="E65" s="77" t="s">
        <v>206</v>
      </c>
      <c r="F65" s="78"/>
      <c r="G65" s="78"/>
      <c r="H65" s="79"/>
      <c r="I65" s="61" t="s">
        <v>202</v>
      </c>
      <c r="J65" s="62"/>
      <c r="K65" s="51">
        <v>483.23275862068971</v>
      </c>
      <c r="L65" s="17">
        <f t="shared" si="0"/>
        <v>0</v>
      </c>
    </row>
    <row r="66" spans="1:12" ht="50.1" customHeight="1" x14ac:dyDescent="0.2">
      <c r="A66" s="45"/>
      <c r="B66" s="47"/>
      <c r="C66" s="49"/>
      <c r="D66" s="18" t="s">
        <v>134</v>
      </c>
      <c r="E66" s="74" t="s">
        <v>207</v>
      </c>
      <c r="F66" s="75"/>
      <c r="G66" s="75"/>
      <c r="H66" s="76"/>
      <c r="I66" s="66" t="s">
        <v>202</v>
      </c>
      <c r="J66" s="67"/>
      <c r="K66" s="52">
        <v>567.43965517241395</v>
      </c>
      <c r="L66" s="19">
        <f t="shared" si="0"/>
        <v>0</v>
      </c>
    </row>
    <row r="67" spans="1:12" ht="50.1" customHeight="1" x14ac:dyDescent="0.2">
      <c r="A67" s="44"/>
      <c r="B67" s="46"/>
      <c r="C67" s="48"/>
      <c r="D67" s="16" t="s">
        <v>135</v>
      </c>
      <c r="E67" s="77" t="s">
        <v>210</v>
      </c>
      <c r="F67" s="78"/>
      <c r="G67" s="78"/>
      <c r="H67" s="79"/>
      <c r="I67" s="61" t="s">
        <v>202</v>
      </c>
      <c r="J67" s="62"/>
      <c r="K67" s="51">
        <v>654.51724137931046</v>
      </c>
      <c r="L67" s="17">
        <f t="shared" si="0"/>
        <v>0</v>
      </c>
    </row>
    <row r="68" spans="1:12" ht="50.1" customHeight="1" x14ac:dyDescent="0.2">
      <c r="A68" s="45"/>
      <c r="B68" s="47"/>
      <c r="C68" s="49"/>
      <c r="D68" s="18" t="s">
        <v>136</v>
      </c>
      <c r="E68" s="74" t="s">
        <v>208</v>
      </c>
      <c r="F68" s="75"/>
      <c r="G68" s="75"/>
      <c r="H68" s="76"/>
      <c r="I68" s="66" t="s">
        <v>209</v>
      </c>
      <c r="J68" s="67"/>
      <c r="K68" s="52">
        <v>244.96551724137936</v>
      </c>
      <c r="L68" s="19">
        <f t="shared" si="0"/>
        <v>0</v>
      </c>
    </row>
    <row r="69" spans="1:12" ht="50.1" customHeight="1" x14ac:dyDescent="0.2">
      <c r="A69" s="44"/>
      <c r="B69" s="46"/>
      <c r="C69" s="48"/>
      <c r="D69" s="16" t="s">
        <v>137</v>
      </c>
      <c r="E69" s="77" t="s">
        <v>211</v>
      </c>
      <c r="F69" s="78"/>
      <c r="G69" s="78"/>
      <c r="H69" s="79"/>
      <c r="I69" s="61" t="s">
        <v>209</v>
      </c>
      <c r="J69" s="62"/>
      <c r="K69" s="51">
        <v>865.03448275862081</v>
      </c>
      <c r="L69" s="17">
        <f t="shared" si="0"/>
        <v>0</v>
      </c>
    </row>
    <row r="70" spans="1:12" ht="50.1" customHeight="1" x14ac:dyDescent="0.2">
      <c r="A70" s="45"/>
      <c r="B70" s="47"/>
      <c r="C70" s="49"/>
      <c r="D70" s="18" t="s">
        <v>138</v>
      </c>
      <c r="E70" s="74" t="s">
        <v>212</v>
      </c>
      <c r="F70" s="75"/>
      <c r="G70" s="75"/>
      <c r="H70" s="76"/>
      <c r="I70" s="66" t="s">
        <v>213</v>
      </c>
      <c r="J70" s="67"/>
      <c r="K70" s="52">
        <v>110.04306900000002</v>
      </c>
      <c r="L70" s="19">
        <f t="shared" si="0"/>
        <v>0</v>
      </c>
    </row>
    <row r="71" spans="1:12" ht="50.1" customHeight="1" x14ac:dyDescent="0.2">
      <c r="A71" s="44"/>
      <c r="B71" s="46"/>
      <c r="C71" s="48"/>
      <c r="D71" s="16" t="s">
        <v>139</v>
      </c>
      <c r="E71" s="77" t="s">
        <v>214</v>
      </c>
      <c r="F71" s="78"/>
      <c r="G71" s="78"/>
      <c r="H71" s="79"/>
      <c r="I71" s="61" t="s">
        <v>213</v>
      </c>
      <c r="J71" s="62"/>
      <c r="K71" s="51">
        <v>143.53410000000002</v>
      </c>
      <c r="L71" s="17">
        <f t="shared" si="0"/>
        <v>0</v>
      </c>
    </row>
    <row r="72" spans="1:12" ht="50.1" customHeight="1" x14ac:dyDescent="0.2">
      <c r="A72" s="45"/>
      <c r="B72" s="47"/>
      <c r="C72" s="49"/>
      <c r="D72" s="18" t="s">
        <v>140</v>
      </c>
      <c r="E72" s="74" t="s">
        <v>215</v>
      </c>
      <c r="F72" s="75"/>
      <c r="G72" s="75"/>
      <c r="H72" s="76"/>
      <c r="I72" s="66" t="s">
        <v>213</v>
      </c>
      <c r="J72" s="67"/>
      <c r="K72" s="52">
        <v>81.335250000000016</v>
      </c>
      <c r="L72" s="19">
        <f t="shared" si="0"/>
        <v>0</v>
      </c>
    </row>
    <row r="73" spans="1:12" ht="17.25" customHeight="1" x14ac:dyDescent="0.2">
      <c r="A73" s="71" t="s">
        <v>336</v>
      </c>
      <c r="B73" s="72"/>
      <c r="C73" s="72"/>
      <c r="D73" s="72"/>
      <c r="E73" s="72"/>
      <c r="F73" s="72"/>
      <c r="G73" s="72"/>
      <c r="H73" s="72"/>
      <c r="I73" s="72"/>
      <c r="J73" s="72"/>
      <c r="K73" s="72"/>
      <c r="L73" s="73"/>
    </row>
    <row r="74" spans="1:12" ht="17.25" customHeight="1" x14ac:dyDescent="0.2">
      <c r="A74" s="68" t="s">
        <v>220</v>
      </c>
      <c r="B74" s="69"/>
      <c r="C74" s="69"/>
      <c r="D74" s="69"/>
      <c r="E74" s="69"/>
      <c r="F74" s="69"/>
      <c r="G74" s="69"/>
      <c r="H74" s="69"/>
      <c r="I74" s="69"/>
      <c r="J74" s="69"/>
      <c r="K74" s="69"/>
      <c r="L74" s="70"/>
    </row>
    <row r="75" spans="1:12" ht="50.1" customHeight="1" x14ac:dyDescent="0.2">
      <c r="A75" s="45"/>
      <c r="B75" s="47"/>
      <c r="C75" s="49"/>
      <c r="D75" s="18" t="s">
        <v>151</v>
      </c>
      <c r="E75" s="63" t="s">
        <v>154</v>
      </c>
      <c r="F75" s="64"/>
      <c r="G75" s="64"/>
      <c r="H75" s="65"/>
      <c r="I75" s="66"/>
      <c r="J75" s="67"/>
      <c r="K75" s="52">
        <v>543.51724137931046</v>
      </c>
      <c r="L75" s="19">
        <f>C75*K75</f>
        <v>0</v>
      </c>
    </row>
    <row r="76" spans="1:12" ht="50.1" customHeight="1" x14ac:dyDescent="0.2">
      <c r="A76" s="44"/>
      <c r="B76" s="46"/>
      <c r="C76" s="48"/>
      <c r="D76" s="16" t="s">
        <v>152</v>
      </c>
      <c r="E76" s="58" t="s">
        <v>155</v>
      </c>
      <c r="F76" s="59"/>
      <c r="G76" s="59"/>
      <c r="H76" s="60"/>
      <c r="I76" s="61"/>
      <c r="J76" s="62"/>
      <c r="K76" s="51">
        <v>3353.9224137931037</v>
      </c>
      <c r="L76" s="17">
        <f>C76*K76</f>
        <v>0</v>
      </c>
    </row>
    <row r="77" spans="1:12" ht="50.1" customHeight="1" x14ac:dyDescent="0.2">
      <c r="A77" s="45"/>
      <c r="B77" s="47"/>
      <c r="C77" s="49"/>
      <c r="D77" s="18" t="s">
        <v>153</v>
      </c>
      <c r="E77" s="63" t="s">
        <v>156</v>
      </c>
      <c r="F77" s="64"/>
      <c r="G77" s="64"/>
      <c r="H77" s="65"/>
      <c r="I77" s="66"/>
      <c r="J77" s="67"/>
      <c r="K77" s="52">
        <v>2994.1293103448279</v>
      </c>
      <c r="L77" s="19">
        <f>C77*K77</f>
        <v>0</v>
      </c>
    </row>
    <row r="78" spans="1:12" ht="17.25" customHeight="1" x14ac:dyDescent="0.2">
      <c r="A78" s="68" t="s">
        <v>221</v>
      </c>
      <c r="B78" s="69"/>
      <c r="C78" s="69"/>
      <c r="D78" s="69"/>
      <c r="E78" s="69"/>
      <c r="F78" s="69"/>
      <c r="G78" s="69"/>
      <c r="H78" s="69"/>
      <c r="I78" s="69"/>
      <c r="J78" s="69"/>
      <c r="K78" s="69"/>
      <c r="L78" s="70"/>
    </row>
    <row r="79" spans="1:12" ht="50.1" customHeight="1" x14ac:dyDescent="0.2">
      <c r="A79" s="45"/>
      <c r="B79" s="47"/>
      <c r="C79" s="49"/>
      <c r="D79" s="18" t="s">
        <v>157</v>
      </c>
      <c r="E79" s="63" t="s">
        <v>164</v>
      </c>
      <c r="F79" s="64"/>
      <c r="G79" s="64"/>
      <c r="H79" s="65"/>
      <c r="I79" s="66"/>
      <c r="J79" s="67"/>
      <c r="K79" s="52">
        <v>634.42241379310349</v>
      </c>
      <c r="L79" s="19">
        <f t="shared" ref="L79:L85" si="1">C79*K79</f>
        <v>0</v>
      </c>
    </row>
    <row r="80" spans="1:12" ht="50.1" customHeight="1" x14ac:dyDescent="0.2">
      <c r="A80" s="44"/>
      <c r="B80" s="46"/>
      <c r="C80" s="48"/>
      <c r="D80" s="16" t="s">
        <v>158</v>
      </c>
      <c r="E80" s="58" t="s">
        <v>165</v>
      </c>
      <c r="F80" s="59"/>
      <c r="G80" s="59"/>
      <c r="H80" s="60"/>
      <c r="I80" s="61"/>
      <c r="J80" s="62"/>
      <c r="K80" s="51">
        <v>1318.6034482758621</v>
      </c>
      <c r="L80" s="17">
        <f t="shared" si="1"/>
        <v>0</v>
      </c>
    </row>
    <row r="81" spans="1:12" ht="50.1" customHeight="1" x14ac:dyDescent="0.2">
      <c r="A81" s="45"/>
      <c r="B81" s="47"/>
      <c r="C81" s="49"/>
      <c r="D81" s="18" t="s">
        <v>159</v>
      </c>
      <c r="E81" s="63" t="s">
        <v>166</v>
      </c>
      <c r="F81" s="64"/>
      <c r="G81" s="64"/>
      <c r="H81" s="65"/>
      <c r="I81" s="66"/>
      <c r="J81" s="67"/>
      <c r="K81" s="52">
        <v>1376.9741379310346</v>
      </c>
      <c r="L81" s="19">
        <f t="shared" si="1"/>
        <v>0</v>
      </c>
    </row>
    <row r="82" spans="1:12" ht="50.1" customHeight="1" x14ac:dyDescent="0.2">
      <c r="A82" s="44"/>
      <c r="B82" s="46"/>
      <c r="C82" s="48"/>
      <c r="D82" s="16" t="s">
        <v>160</v>
      </c>
      <c r="E82" s="58" t="s">
        <v>167</v>
      </c>
      <c r="F82" s="59"/>
      <c r="G82" s="59"/>
      <c r="H82" s="60"/>
      <c r="I82" s="61"/>
      <c r="J82" s="62"/>
      <c r="K82" s="51">
        <v>1032.4913793103449</v>
      </c>
      <c r="L82" s="17">
        <f t="shared" si="1"/>
        <v>0</v>
      </c>
    </row>
    <row r="83" spans="1:12" ht="50.1" customHeight="1" x14ac:dyDescent="0.2">
      <c r="A83" s="45"/>
      <c r="B83" s="47"/>
      <c r="C83" s="49"/>
      <c r="D83" s="18" t="s">
        <v>161</v>
      </c>
      <c r="E83" s="63" t="s">
        <v>168</v>
      </c>
      <c r="F83" s="64"/>
      <c r="G83" s="64"/>
      <c r="H83" s="65"/>
      <c r="I83" s="66"/>
      <c r="J83" s="67"/>
      <c r="K83" s="52">
        <v>959.76724137931046</v>
      </c>
      <c r="L83" s="19">
        <f t="shared" si="1"/>
        <v>0</v>
      </c>
    </row>
    <row r="84" spans="1:12" ht="50.1" customHeight="1" x14ac:dyDescent="0.2">
      <c r="A84" s="44"/>
      <c r="B84" s="46"/>
      <c r="C84" s="50"/>
      <c r="D84" s="16" t="s">
        <v>162</v>
      </c>
      <c r="E84" s="58" t="s">
        <v>169</v>
      </c>
      <c r="F84" s="59"/>
      <c r="G84" s="59"/>
      <c r="H84" s="60"/>
      <c r="I84" s="61"/>
      <c r="J84" s="62"/>
      <c r="K84" s="51">
        <v>641.12068965517244</v>
      </c>
      <c r="L84" s="17">
        <f t="shared" si="1"/>
        <v>0</v>
      </c>
    </row>
    <row r="85" spans="1:12" ht="50.1" customHeight="1" x14ac:dyDescent="0.2">
      <c r="A85" s="45"/>
      <c r="B85" s="47"/>
      <c r="C85" s="49"/>
      <c r="D85" s="18" t="s">
        <v>163</v>
      </c>
      <c r="E85" s="63" t="s">
        <v>170</v>
      </c>
      <c r="F85" s="64"/>
      <c r="G85" s="64"/>
      <c r="H85" s="65"/>
      <c r="I85" s="66"/>
      <c r="J85" s="67"/>
      <c r="K85" s="52">
        <v>1731.0258620689658</v>
      </c>
      <c r="L85" s="19">
        <f t="shared" si="1"/>
        <v>0</v>
      </c>
    </row>
    <row r="86" spans="1:12" ht="17.25" customHeight="1" x14ac:dyDescent="0.2">
      <c r="A86" s="68" t="s">
        <v>222</v>
      </c>
      <c r="B86" s="69"/>
      <c r="C86" s="69"/>
      <c r="D86" s="69"/>
      <c r="E86" s="69"/>
      <c r="F86" s="69"/>
      <c r="G86" s="69"/>
      <c r="H86" s="69"/>
      <c r="I86" s="69"/>
      <c r="J86" s="69"/>
      <c r="K86" s="69"/>
      <c r="L86" s="70"/>
    </row>
    <row r="87" spans="1:12" ht="50.1" customHeight="1" x14ac:dyDescent="0.2">
      <c r="A87" s="44"/>
      <c r="B87" s="46"/>
      <c r="C87" s="50"/>
      <c r="D87" s="16" t="s">
        <v>216</v>
      </c>
      <c r="E87" s="58" t="s">
        <v>218</v>
      </c>
      <c r="F87" s="59"/>
      <c r="G87" s="59"/>
      <c r="H87" s="60"/>
      <c r="I87" s="61"/>
      <c r="J87" s="62"/>
      <c r="K87" s="51">
        <v>2887.9137931034488</v>
      </c>
      <c r="L87" s="17">
        <f>C87*K87</f>
        <v>0</v>
      </c>
    </row>
    <row r="88" spans="1:12" ht="50.1" customHeight="1" x14ac:dyDescent="0.2">
      <c r="A88" s="45"/>
      <c r="B88" s="47"/>
      <c r="C88" s="49"/>
      <c r="D88" s="18" t="s">
        <v>217</v>
      </c>
      <c r="E88" s="63" t="s">
        <v>219</v>
      </c>
      <c r="F88" s="64"/>
      <c r="G88" s="64"/>
      <c r="H88" s="65"/>
      <c r="I88" s="66"/>
      <c r="J88" s="67"/>
      <c r="K88" s="52">
        <v>976.991379310345</v>
      </c>
      <c r="L88" s="19">
        <f>C88*K88</f>
        <v>0</v>
      </c>
    </row>
    <row r="89" spans="1:12" ht="17.25" customHeight="1" x14ac:dyDescent="0.2">
      <c r="A89" s="68" t="s">
        <v>223</v>
      </c>
      <c r="B89" s="69"/>
      <c r="C89" s="69"/>
      <c r="D89" s="69"/>
      <c r="E89" s="69"/>
      <c r="F89" s="69"/>
      <c r="G89" s="69"/>
      <c r="H89" s="69"/>
      <c r="I89" s="69"/>
      <c r="J89" s="69"/>
      <c r="K89" s="69"/>
      <c r="L89" s="70"/>
    </row>
    <row r="90" spans="1:12" ht="50.1" customHeight="1" x14ac:dyDescent="0.2">
      <c r="A90" s="44"/>
      <c r="B90" s="46"/>
      <c r="C90" s="50"/>
      <c r="D90" s="16" t="s">
        <v>224</v>
      </c>
      <c r="E90" s="58" t="s">
        <v>230</v>
      </c>
      <c r="F90" s="59"/>
      <c r="G90" s="59"/>
      <c r="H90" s="60"/>
      <c r="I90" s="61"/>
      <c r="J90" s="62"/>
      <c r="K90" s="51">
        <v>683.22413793103453</v>
      </c>
      <c r="L90" s="17">
        <f t="shared" ref="L90:L95" si="2">C90*K90</f>
        <v>0</v>
      </c>
    </row>
    <row r="91" spans="1:12" ht="50.1" customHeight="1" x14ac:dyDescent="0.2">
      <c r="A91" s="45"/>
      <c r="B91" s="47"/>
      <c r="C91" s="49"/>
      <c r="D91" s="18" t="s">
        <v>225</v>
      </c>
      <c r="E91" s="63" t="s">
        <v>231</v>
      </c>
      <c r="F91" s="64"/>
      <c r="G91" s="64"/>
      <c r="H91" s="65"/>
      <c r="I91" s="66"/>
      <c r="J91" s="67"/>
      <c r="K91" s="52">
        <v>1146.3620689655174</v>
      </c>
      <c r="L91" s="19">
        <f t="shared" si="2"/>
        <v>0</v>
      </c>
    </row>
    <row r="92" spans="1:12" ht="50.1" customHeight="1" x14ac:dyDescent="0.2">
      <c r="A92" s="44"/>
      <c r="B92" s="46"/>
      <c r="C92" s="50"/>
      <c r="D92" s="16" t="s">
        <v>226</v>
      </c>
      <c r="E92" s="58" t="s">
        <v>232</v>
      </c>
      <c r="F92" s="59"/>
      <c r="G92" s="59"/>
      <c r="H92" s="60"/>
      <c r="I92" s="61"/>
      <c r="J92" s="62"/>
      <c r="K92" s="51">
        <v>1262.1465517241381</v>
      </c>
      <c r="L92" s="17">
        <f t="shared" si="2"/>
        <v>0</v>
      </c>
    </row>
    <row r="93" spans="1:12" ht="50.1" customHeight="1" x14ac:dyDescent="0.2">
      <c r="A93" s="45"/>
      <c r="B93" s="47"/>
      <c r="C93" s="49"/>
      <c r="D93" s="18" t="s">
        <v>227</v>
      </c>
      <c r="E93" s="63" t="s">
        <v>233</v>
      </c>
      <c r="F93" s="64"/>
      <c r="G93" s="64"/>
      <c r="H93" s="65"/>
      <c r="I93" s="66"/>
      <c r="J93" s="67"/>
      <c r="K93" s="52">
        <v>953.06896551724151</v>
      </c>
      <c r="L93" s="19">
        <f t="shared" si="2"/>
        <v>0</v>
      </c>
    </row>
    <row r="94" spans="1:12" ht="50.1" customHeight="1" x14ac:dyDescent="0.2">
      <c r="A94" s="44"/>
      <c r="B94" s="46"/>
      <c r="C94" s="48"/>
      <c r="D94" s="16" t="s">
        <v>228</v>
      </c>
      <c r="E94" s="58" t="s">
        <v>234</v>
      </c>
      <c r="F94" s="59"/>
      <c r="G94" s="59"/>
      <c r="H94" s="60"/>
      <c r="I94" s="61"/>
      <c r="J94" s="62"/>
      <c r="K94" s="51">
        <v>910.00862068965534</v>
      </c>
      <c r="L94" s="17">
        <f t="shared" si="2"/>
        <v>0</v>
      </c>
    </row>
    <row r="95" spans="1:12" ht="50.1" customHeight="1" x14ac:dyDescent="0.2">
      <c r="A95" s="45"/>
      <c r="B95" s="47"/>
      <c r="C95" s="49"/>
      <c r="D95" s="18" t="s">
        <v>229</v>
      </c>
      <c r="E95" s="63" t="s">
        <v>235</v>
      </c>
      <c r="F95" s="64"/>
      <c r="G95" s="64"/>
      <c r="H95" s="65"/>
      <c r="I95" s="66"/>
      <c r="J95" s="67"/>
      <c r="K95" s="52">
        <v>640.16379310344837</v>
      </c>
      <c r="L95" s="19">
        <f t="shared" si="2"/>
        <v>0</v>
      </c>
    </row>
    <row r="96" spans="1:12" ht="17.25" customHeight="1" x14ac:dyDescent="0.2">
      <c r="A96" s="71" t="s">
        <v>338</v>
      </c>
      <c r="B96" s="72"/>
      <c r="C96" s="72"/>
      <c r="D96" s="72"/>
      <c r="E96" s="72"/>
      <c r="F96" s="72"/>
      <c r="G96" s="72"/>
      <c r="H96" s="72"/>
      <c r="I96" s="72"/>
      <c r="J96" s="72"/>
      <c r="K96" s="72"/>
      <c r="L96" s="73"/>
    </row>
    <row r="97" spans="1:12" ht="17.25" customHeight="1" x14ac:dyDescent="0.2">
      <c r="A97" s="68" t="s">
        <v>236</v>
      </c>
      <c r="B97" s="69"/>
      <c r="C97" s="69"/>
      <c r="D97" s="69"/>
      <c r="E97" s="69"/>
      <c r="F97" s="69"/>
      <c r="G97" s="69"/>
      <c r="H97" s="69"/>
      <c r="I97" s="69"/>
      <c r="J97" s="69"/>
      <c r="K97" s="69"/>
      <c r="L97" s="70"/>
    </row>
    <row r="98" spans="1:12" ht="50.1" customHeight="1" x14ac:dyDescent="0.2">
      <c r="A98" s="44"/>
      <c r="B98" s="46"/>
      <c r="C98" s="48"/>
      <c r="D98" s="16" t="s">
        <v>237</v>
      </c>
      <c r="E98" s="58" t="s">
        <v>241</v>
      </c>
      <c r="F98" s="59"/>
      <c r="G98" s="59"/>
      <c r="H98" s="60"/>
      <c r="I98" s="61"/>
      <c r="J98" s="62"/>
      <c r="K98" s="51">
        <v>1984.6034482758625</v>
      </c>
      <c r="L98" s="17">
        <f>C98*K98</f>
        <v>0</v>
      </c>
    </row>
    <row r="99" spans="1:12" ht="50.1" customHeight="1" x14ac:dyDescent="0.2">
      <c r="A99" s="45"/>
      <c r="B99" s="47"/>
      <c r="C99" s="49"/>
      <c r="D99" s="18" t="s">
        <v>238</v>
      </c>
      <c r="E99" s="63" t="s">
        <v>242</v>
      </c>
      <c r="F99" s="64"/>
      <c r="G99" s="64"/>
      <c r="H99" s="65"/>
      <c r="I99" s="66"/>
      <c r="J99" s="67"/>
      <c r="K99" s="52">
        <v>1778.8706896551728</v>
      </c>
      <c r="L99" s="19">
        <f>C99*K99</f>
        <v>0</v>
      </c>
    </row>
    <row r="100" spans="1:12" ht="50.1" customHeight="1" x14ac:dyDescent="0.2">
      <c r="A100" s="44"/>
      <c r="B100" s="46"/>
      <c r="C100" s="48"/>
      <c r="D100" s="16" t="s">
        <v>239</v>
      </c>
      <c r="E100" s="58" t="s">
        <v>243</v>
      </c>
      <c r="F100" s="59"/>
      <c r="G100" s="59"/>
      <c r="H100" s="60"/>
      <c r="I100" s="61"/>
      <c r="J100" s="62"/>
      <c r="K100" s="51">
        <v>786.56896551724151</v>
      </c>
      <c r="L100" s="17">
        <f>C100*K100</f>
        <v>0</v>
      </c>
    </row>
    <row r="101" spans="1:12" ht="50.1" customHeight="1" x14ac:dyDescent="0.2">
      <c r="A101" s="45"/>
      <c r="B101" s="47"/>
      <c r="C101" s="49"/>
      <c r="D101" s="18" t="s">
        <v>240</v>
      </c>
      <c r="E101" s="63" t="s">
        <v>244</v>
      </c>
      <c r="F101" s="64"/>
      <c r="G101" s="64"/>
      <c r="H101" s="65"/>
      <c r="I101" s="66"/>
      <c r="J101" s="67"/>
      <c r="K101" s="52">
        <v>2061.1551724137935</v>
      </c>
      <c r="L101" s="19">
        <f>C101*K101</f>
        <v>0</v>
      </c>
    </row>
    <row r="102" spans="1:12" ht="17.25" customHeight="1" x14ac:dyDescent="0.2">
      <c r="A102" s="68" t="s">
        <v>245</v>
      </c>
      <c r="B102" s="69"/>
      <c r="C102" s="69"/>
      <c r="D102" s="69"/>
      <c r="E102" s="69"/>
      <c r="F102" s="69"/>
      <c r="G102" s="69"/>
      <c r="H102" s="69"/>
      <c r="I102" s="69"/>
      <c r="J102" s="69"/>
      <c r="K102" s="69"/>
      <c r="L102" s="70"/>
    </row>
    <row r="103" spans="1:12" ht="50.1" customHeight="1" x14ac:dyDescent="0.2">
      <c r="A103" s="44"/>
      <c r="B103" s="46"/>
      <c r="C103" s="48"/>
      <c r="D103" s="16" t="s">
        <v>246</v>
      </c>
      <c r="E103" s="58" t="s">
        <v>250</v>
      </c>
      <c r="F103" s="59"/>
      <c r="G103" s="59"/>
      <c r="H103" s="60" t="s">
        <v>251</v>
      </c>
      <c r="I103" s="61"/>
      <c r="J103" s="62"/>
      <c r="K103" s="51">
        <v>602.84482758620697</v>
      </c>
      <c r="L103" s="17">
        <f>C103*K103</f>
        <v>0</v>
      </c>
    </row>
    <row r="104" spans="1:12" ht="50.1" customHeight="1" x14ac:dyDescent="0.2">
      <c r="A104" s="45"/>
      <c r="B104" s="47"/>
      <c r="C104" s="49"/>
      <c r="D104" s="18" t="s">
        <v>247</v>
      </c>
      <c r="E104" s="63" t="s">
        <v>252</v>
      </c>
      <c r="F104" s="64"/>
      <c r="G104" s="64"/>
      <c r="H104" s="65" t="s">
        <v>253</v>
      </c>
      <c r="I104" s="66"/>
      <c r="J104" s="67"/>
      <c r="K104" s="52">
        <v>2578.8362068965521</v>
      </c>
      <c r="L104" s="19">
        <f>C104*K104</f>
        <v>0</v>
      </c>
    </row>
    <row r="105" spans="1:12" ht="50.1" customHeight="1" x14ac:dyDescent="0.2">
      <c r="A105" s="44"/>
      <c r="B105" s="46"/>
      <c r="C105" s="48"/>
      <c r="D105" s="16" t="s">
        <v>248</v>
      </c>
      <c r="E105" s="58" t="s">
        <v>254</v>
      </c>
      <c r="F105" s="59"/>
      <c r="G105" s="59"/>
      <c r="H105" s="60"/>
      <c r="I105" s="61"/>
      <c r="J105" s="62"/>
      <c r="K105" s="51">
        <v>711.93103448275883</v>
      </c>
      <c r="L105" s="17">
        <f>C105*K105</f>
        <v>0</v>
      </c>
    </row>
    <row r="106" spans="1:12" ht="50.1" customHeight="1" x14ac:dyDescent="0.2">
      <c r="A106" s="45"/>
      <c r="B106" s="47"/>
      <c r="C106" s="49"/>
      <c r="D106" s="18" t="s">
        <v>249</v>
      </c>
      <c r="E106" s="63" t="s">
        <v>255</v>
      </c>
      <c r="F106" s="64"/>
      <c r="G106" s="64"/>
      <c r="H106" s="65"/>
      <c r="I106" s="66"/>
      <c r="J106" s="67"/>
      <c r="K106" s="52">
        <v>818.14655172413802</v>
      </c>
      <c r="L106" s="19">
        <f>C106*K106</f>
        <v>0</v>
      </c>
    </row>
    <row r="107" spans="1:12" ht="17.25" customHeight="1" x14ac:dyDescent="0.2">
      <c r="A107" s="68" t="s">
        <v>256</v>
      </c>
      <c r="B107" s="69"/>
      <c r="C107" s="69"/>
      <c r="D107" s="69"/>
      <c r="E107" s="69"/>
      <c r="F107" s="69"/>
      <c r="G107" s="69"/>
      <c r="H107" s="69"/>
      <c r="I107" s="69"/>
      <c r="J107" s="69"/>
      <c r="K107" s="69"/>
      <c r="L107" s="70"/>
    </row>
    <row r="108" spans="1:12" ht="50.1" customHeight="1" x14ac:dyDescent="0.2">
      <c r="A108" s="44"/>
      <c r="B108" s="46"/>
      <c r="C108" s="48"/>
      <c r="D108" s="16" t="s">
        <v>257</v>
      </c>
      <c r="E108" s="58" t="s">
        <v>259</v>
      </c>
      <c r="F108" s="59"/>
      <c r="G108" s="59" t="s">
        <v>260</v>
      </c>
      <c r="H108" s="60" t="s">
        <v>253</v>
      </c>
      <c r="I108" s="61"/>
      <c r="J108" s="62"/>
      <c r="K108" s="51">
        <v>836.32758620689674</v>
      </c>
      <c r="L108" s="17">
        <f>C108*K108</f>
        <v>0</v>
      </c>
    </row>
    <row r="109" spans="1:12" ht="50.1" customHeight="1" x14ac:dyDescent="0.2">
      <c r="A109" s="45"/>
      <c r="B109" s="47"/>
      <c r="C109" s="49"/>
      <c r="D109" s="18" t="s">
        <v>258</v>
      </c>
      <c r="E109" s="63" t="s">
        <v>261</v>
      </c>
      <c r="F109" s="64"/>
      <c r="G109" s="64"/>
      <c r="H109" s="65" t="s">
        <v>253</v>
      </c>
      <c r="I109" s="66"/>
      <c r="J109" s="67"/>
      <c r="K109" s="52">
        <v>622.93965517241395</v>
      </c>
      <c r="L109" s="19">
        <f>C109*K109</f>
        <v>0</v>
      </c>
    </row>
    <row r="110" spans="1:12" ht="17.25" customHeight="1" x14ac:dyDescent="0.2">
      <c r="A110" s="68" t="s">
        <v>271</v>
      </c>
      <c r="B110" s="69"/>
      <c r="C110" s="69"/>
      <c r="D110" s="69"/>
      <c r="E110" s="69"/>
      <c r="F110" s="69"/>
      <c r="G110" s="69"/>
      <c r="H110" s="69"/>
      <c r="I110" s="69"/>
      <c r="J110" s="69"/>
      <c r="K110" s="69"/>
      <c r="L110" s="70"/>
    </row>
    <row r="111" spans="1:12" ht="50.1" customHeight="1" x14ac:dyDescent="0.2">
      <c r="A111" s="44"/>
      <c r="B111" s="46"/>
      <c r="C111" s="48"/>
      <c r="D111" s="16" t="s">
        <v>262</v>
      </c>
      <c r="E111" s="58" t="s">
        <v>272</v>
      </c>
      <c r="F111" s="59"/>
      <c r="G111" s="59"/>
      <c r="H111" s="60" t="s">
        <v>273</v>
      </c>
      <c r="I111" s="61"/>
      <c r="J111" s="62"/>
      <c r="K111" s="51">
        <v>1395.1551724137933</v>
      </c>
      <c r="L111" s="17">
        <f t="shared" ref="L111:L119" si="3">C111*K111</f>
        <v>0</v>
      </c>
    </row>
    <row r="112" spans="1:12" ht="50.1" customHeight="1" x14ac:dyDescent="0.2">
      <c r="A112" s="45"/>
      <c r="B112" s="47"/>
      <c r="C112" s="49"/>
      <c r="D112" s="18" t="s">
        <v>263</v>
      </c>
      <c r="E112" s="63" t="s">
        <v>274</v>
      </c>
      <c r="F112" s="64"/>
      <c r="G112" s="64"/>
      <c r="H112" s="65" t="s">
        <v>275</v>
      </c>
      <c r="I112" s="66"/>
      <c r="J112" s="67"/>
      <c r="K112" s="52">
        <v>1191.3362068965519</v>
      </c>
      <c r="L112" s="19">
        <f t="shared" si="3"/>
        <v>0</v>
      </c>
    </row>
    <row r="113" spans="1:12" ht="50.1" customHeight="1" x14ac:dyDescent="0.2">
      <c r="A113" s="44"/>
      <c r="B113" s="46"/>
      <c r="C113" s="48"/>
      <c r="D113" s="16" t="s">
        <v>264</v>
      </c>
      <c r="E113" s="58" t="s">
        <v>276</v>
      </c>
      <c r="F113" s="59"/>
      <c r="G113" s="59"/>
      <c r="H113" s="60" t="s">
        <v>275</v>
      </c>
      <c r="I113" s="61"/>
      <c r="J113" s="62"/>
      <c r="K113" s="51">
        <v>1342.5258620689658</v>
      </c>
      <c r="L113" s="17">
        <f t="shared" si="3"/>
        <v>0</v>
      </c>
    </row>
    <row r="114" spans="1:12" ht="50.1" customHeight="1" x14ac:dyDescent="0.2">
      <c r="A114" s="45"/>
      <c r="B114" s="47"/>
      <c r="C114" s="49"/>
      <c r="D114" s="18" t="s">
        <v>265</v>
      </c>
      <c r="E114" s="63" t="s">
        <v>277</v>
      </c>
      <c r="F114" s="64"/>
      <c r="G114" s="64"/>
      <c r="H114" s="65" t="s">
        <v>273</v>
      </c>
      <c r="I114" s="66"/>
      <c r="J114" s="67"/>
      <c r="K114" s="52">
        <v>1809.4913793103451</v>
      </c>
      <c r="L114" s="19">
        <f t="shared" si="3"/>
        <v>0</v>
      </c>
    </row>
    <row r="115" spans="1:12" ht="50.1" customHeight="1" x14ac:dyDescent="0.2">
      <c r="A115" s="44"/>
      <c r="B115" s="46"/>
      <c r="C115" s="48"/>
      <c r="D115" s="16" t="s">
        <v>266</v>
      </c>
      <c r="E115" s="58" t="s">
        <v>278</v>
      </c>
      <c r="F115" s="59"/>
      <c r="G115" s="59"/>
      <c r="H115" s="60" t="s">
        <v>279</v>
      </c>
      <c r="I115" s="61"/>
      <c r="J115" s="62"/>
      <c r="K115" s="51">
        <v>905.22413793103453</v>
      </c>
      <c r="L115" s="17">
        <f t="shared" si="3"/>
        <v>0</v>
      </c>
    </row>
    <row r="116" spans="1:12" ht="50.1" customHeight="1" x14ac:dyDescent="0.2">
      <c r="A116" s="45"/>
      <c r="B116" s="47"/>
      <c r="C116" s="49"/>
      <c r="D116" s="18" t="s">
        <v>267</v>
      </c>
      <c r="E116" s="63" t="s">
        <v>280</v>
      </c>
      <c r="F116" s="64"/>
      <c r="G116" s="64"/>
      <c r="H116" s="65" t="s">
        <v>273</v>
      </c>
      <c r="I116" s="66"/>
      <c r="J116" s="67"/>
      <c r="K116" s="52">
        <v>1472.6637931034486</v>
      </c>
      <c r="L116" s="19">
        <f t="shared" si="3"/>
        <v>0</v>
      </c>
    </row>
    <row r="117" spans="1:12" ht="50.1" customHeight="1" x14ac:dyDescent="0.2">
      <c r="A117" s="44"/>
      <c r="B117" s="46"/>
      <c r="C117" s="48"/>
      <c r="D117" s="16" t="s">
        <v>268</v>
      </c>
      <c r="E117" s="58" t="s">
        <v>281</v>
      </c>
      <c r="F117" s="59"/>
      <c r="G117" s="59"/>
      <c r="H117" s="60" t="s">
        <v>273</v>
      </c>
      <c r="I117" s="61"/>
      <c r="J117" s="62"/>
      <c r="K117" s="51">
        <v>1704.23275862069</v>
      </c>
      <c r="L117" s="17">
        <f t="shared" si="3"/>
        <v>0</v>
      </c>
    </row>
    <row r="118" spans="1:12" ht="50.1" customHeight="1" x14ac:dyDescent="0.2">
      <c r="A118" s="45"/>
      <c r="B118" s="47"/>
      <c r="C118" s="49"/>
      <c r="D118" s="18" t="s">
        <v>269</v>
      </c>
      <c r="E118" s="63" t="s">
        <v>282</v>
      </c>
      <c r="F118" s="64"/>
      <c r="G118" s="64"/>
      <c r="H118" s="65" t="s">
        <v>273</v>
      </c>
      <c r="I118" s="66"/>
      <c r="J118" s="67"/>
      <c r="K118" s="52">
        <v>2313.775862068966</v>
      </c>
      <c r="L118" s="19">
        <f t="shared" si="3"/>
        <v>0</v>
      </c>
    </row>
    <row r="119" spans="1:12" ht="50.1" customHeight="1" x14ac:dyDescent="0.2">
      <c r="A119" s="44"/>
      <c r="B119" s="46"/>
      <c r="C119" s="48"/>
      <c r="D119" s="16" t="s">
        <v>270</v>
      </c>
      <c r="E119" s="58" t="s">
        <v>283</v>
      </c>
      <c r="F119" s="59"/>
      <c r="G119" s="59"/>
      <c r="H119" s="60" t="s">
        <v>273</v>
      </c>
      <c r="I119" s="61"/>
      <c r="J119" s="62"/>
      <c r="K119" s="51">
        <v>2523.3362068965521</v>
      </c>
      <c r="L119" s="17">
        <f t="shared" si="3"/>
        <v>0</v>
      </c>
    </row>
    <row r="120" spans="1:12" ht="17.25" customHeight="1" x14ac:dyDescent="0.2">
      <c r="A120" s="68" t="s">
        <v>284</v>
      </c>
      <c r="B120" s="69"/>
      <c r="C120" s="69"/>
      <c r="D120" s="69"/>
      <c r="E120" s="69"/>
      <c r="F120" s="69"/>
      <c r="G120" s="69"/>
      <c r="H120" s="69"/>
      <c r="I120" s="69"/>
      <c r="J120" s="69"/>
      <c r="K120" s="69"/>
      <c r="L120" s="70"/>
    </row>
    <row r="121" spans="1:12" ht="50.1" customHeight="1" x14ac:dyDescent="0.2">
      <c r="A121" s="45"/>
      <c r="B121" s="47"/>
      <c r="C121" s="49"/>
      <c r="D121" s="18" t="s">
        <v>285</v>
      </c>
      <c r="E121" s="63" t="s">
        <v>288</v>
      </c>
      <c r="F121" s="64"/>
      <c r="G121" s="64"/>
      <c r="H121" s="65"/>
      <c r="I121" s="66"/>
      <c r="J121" s="67"/>
      <c r="K121" s="52">
        <v>990.3879310344829</v>
      </c>
      <c r="L121" s="19">
        <f>C121*K121</f>
        <v>0</v>
      </c>
    </row>
    <row r="122" spans="1:12" ht="50.1" customHeight="1" x14ac:dyDescent="0.2">
      <c r="A122" s="44"/>
      <c r="B122" s="46"/>
      <c r="C122" s="48"/>
      <c r="D122" s="16" t="s">
        <v>286</v>
      </c>
      <c r="E122" s="58" t="s">
        <v>289</v>
      </c>
      <c r="F122" s="59"/>
      <c r="G122" s="59"/>
      <c r="H122" s="60"/>
      <c r="I122" s="61"/>
      <c r="J122" s="62"/>
      <c r="K122" s="51">
        <v>3486.9310344827591</v>
      </c>
      <c r="L122" s="17">
        <f>C122*K122</f>
        <v>0</v>
      </c>
    </row>
    <row r="123" spans="1:12" ht="50.1" customHeight="1" x14ac:dyDescent="0.2">
      <c r="A123" s="45"/>
      <c r="B123" s="47"/>
      <c r="C123" s="49"/>
      <c r="D123" s="18" t="s">
        <v>287</v>
      </c>
      <c r="E123" s="63" t="s">
        <v>290</v>
      </c>
      <c r="F123" s="64"/>
      <c r="G123" s="64"/>
      <c r="H123" s="65"/>
      <c r="I123" s="66"/>
      <c r="J123" s="67"/>
      <c r="K123" s="52">
        <v>3468.7500000000005</v>
      </c>
      <c r="L123" s="19">
        <f>C123*K123</f>
        <v>0</v>
      </c>
    </row>
    <row r="124" spans="1:12" ht="17.25" customHeight="1" x14ac:dyDescent="0.2">
      <c r="A124" s="71" t="s">
        <v>337</v>
      </c>
      <c r="B124" s="72"/>
      <c r="C124" s="72"/>
      <c r="D124" s="72"/>
      <c r="E124" s="72"/>
      <c r="F124" s="72"/>
      <c r="G124" s="72"/>
      <c r="H124" s="72"/>
      <c r="I124" s="72"/>
      <c r="J124" s="72"/>
      <c r="K124" s="72"/>
      <c r="L124" s="73"/>
    </row>
    <row r="125" spans="1:12" ht="17.25" customHeight="1" x14ac:dyDescent="0.2">
      <c r="A125" s="68" t="s">
        <v>334</v>
      </c>
      <c r="B125" s="69"/>
      <c r="C125" s="69"/>
      <c r="D125" s="69"/>
      <c r="E125" s="69"/>
      <c r="F125" s="69"/>
      <c r="G125" s="69"/>
      <c r="H125" s="69"/>
      <c r="I125" s="69"/>
      <c r="J125" s="69"/>
      <c r="K125" s="69"/>
      <c r="L125" s="70"/>
    </row>
    <row r="126" spans="1:12" ht="50.1" customHeight="1" x14ac:dyDescent="0.2">
      <c r="A126" s="44"/>
      <c r="B126" s="46"/>
      <c r="C126" s="48"/>
      <c r="D126" s="16" t="s">
        <v>291</v>
      </c>
      <c r="E126" s="58" t="s">
        <v>306</v>
      </c>
      <c r="F126" s="59"/>
      <c r="G126" s="59"/>
      <c r="H126" s="60"/>
      <c r="I126" s="61" t="s">
        <v>355</v>
      </c>
      <c r="J126" s="62"/>
      <c r="K126" s="51">
        <v>64.112068965517253</v>
      </c>
      <c r="L126" s="17">
        <f t="shared" ref="L126:L140" si="4">C126*K126</f>
        <v>0</v>
      </c>
    </row>
    <row r="127" spans="1:12" ht="50.1" customHeight="1" x14ac:dyDescent="0.2">
      <c r="A127" s="45"/>
      <c r="B127" s="47"/>
      <c r="C127" s="49"/>
      <c r="D127" s="18" t="s">
        <v>292</v>
      </c>
      <c r="E127" s="63" t="s">
        <v>307</v>
      </c>
      <c r="F127" s="64"/>
      <c r="G127" s="64"/>
      <c r="H127" s="65"/>
      <c r="I127" s="66" t="s">
        <v>355</v>
      </c>
      <c r="J127" s="67"/>
      <c r="K127" s="52">
        <v>64.112068965517253</v>
      </c>
      <c r="L127" s="19">
        <f t="shared" si="4"/>
        <v>0</v>
      </c>
    </row>
    <row r="128" spans="1:12" ht="50.1" customHeight="1" x14ac:dyDescent="0.2">
      <c r="A128" s="44"/>
      <c r="B128" s="46"/>
      <c r="C128" s="48"/>
      <c r="D128" s="16" t="s">
        <v>293</v>
      </c>
      <c r="E128" s="58" t="s">
        <v>308</v>
      </c>
      <c r="F128" s="59"/>
      <c r="G128" s="59"/>
      <c r="H128" s="60"/>
      <c r="I128" s="61" t="s">
        <v>355</v>
      </c>
      <c r="J128" s="62"/>
      <c r="K128" s="51">
        <v>64.112068965517253</v>
      </c>
      <c r="L128" s="17">
        <f t="shared" si="4"/>
        <v>0</v>
      </c>
    </row>
    <row r="129" spans="1:12" ht="50.1" customHeight="1" x14ac:dyDescent="0.2">
      <c r="A129" s="45"/>
      <c r="B129" s="47"/>
      <c r="C129" s="49"/>
      <c r="D129" s="18" t="s">
        <v>294</v>
      </c>
      <c r="E129" s="63" t="s">
        <v>309</v>
      </c>
      <c r="F129" s="64"/>
      <c r="G129" s="64"/>
      <c r="H129" s="65"/>
      <c r="I129" s="66" t="s">
        <v>355</v>
      </c>
      <c r="J129" s="67"/>
      <c r="K129" s="52">
        <v>64.112068965517253</v>
      </c>
      <c r="L129" s="19">
        <f t="shared" si="4"/>
        <v>0</v>
      </c>
    </row>
    <row r="130" spans="1:12" ht="50.1" customHeight="1" x14ac:dyDescent="0.2">
      <c r="A130" s="44"/>
      <c r="B130" s="46"/>
      <c r="C130" s="48"/>
      <c r="D130" s="16" t="s">
        <v>295</v>
      </c>
      <c r="E130" s="58" t="s">
        <v>310</v>
      </c>
      <c r="F130" s="59"/>
      <c r="G130" s="59"/>
      <c r="H130" s="60"/>
      <c r="I130" s="61" t="s">
        <v>355</v>
      </c>
      <c r="J130" s="62"/>
      <c r="K130" s="51">
        <v>64.112068965517253</v>
      </c>
      <c r="L130" s="17">
        <f t="shared" si="4"/>
        <v>0</v>
      </c>
    </row>
    <row r="131" spans="1:12" ht="50.1" customHeight="1" x14ac:dyDescent="0.2">
      <c r="A131" s="45"/>
      <c r="B131" s="47"/>
      <c r="C131" s="49"/>
      <c r="D131" s="18" t="s">
        <v>296</v>
      </c>
      <c r="E131" s="63" t="s">
        <v>311</v>
      </c>
      <c r="F131" s="64"/>
      <c r="G131" s="64"/>
      <c r="H131" s="65"/>
      <c r="I131" s="66" t="s">
        <v>355</v>
      </c>
      <c r="J131" s="67"/>
      <c r="K131" s="52">
        <v>40.189655172413801</v>
      </c>
      <c r="L131" s="19">
        <f t="shared" si="4"/>
        <v>0</v>
      </c>
    </row>
    <row r="132" spans="1:12" ht="50.1" customHeight="1" x14ac:dyDescent="0.2">
      <c r="A132" s="44"/>
      <c r="B132" s="46"/>
      <c r="C132" s="48"/>
      <c r="D132" s="16" t="s">
        <v>297</v>
      </c>
      <c r="E132" s="58" t="s">
        <v>312</v>
      </c>
      <c r="F132" s="59"/>
      <c r="G132" s="59"/>
      <c r="H132" s="60"/>
      <c r="I132" s="61" t="s">
        <v>355</v>
      </c>
      <c r="J132" s="62"/>
      <c r="K132" s="51">
        <v>40.189655172413801</v>
      </c>
      <c r="L132" s="17">
        <f t="shared" si="4"/>
        <v>0</v>
      </c>
    </row>
    <row r="133" spans="1:12" ht="50.1" customHeight="1" x14ac:dyDescent="0.2">
      <c r="A133" s="45"/>
      <c r="B133" s="47"/>
      <c r="C133" s="49"/>
      <c r="D133" s="18" t="s">
        <v>298</v>
      </c>
      <c r="E133" s="63" t="s">
        <v>313</v>
      </c>
      <c r="F133" s="64"/>
      <c r="G133" s="64"/>
      <c r="H133" s="65"/>
      <c r="I133" s="66" t="s">
        <v>355</v>
      </c>
      <c r="J133" s="67"/>
      <c r="K133" s="52">
        <v>40.189655172413801</v>
      </c>
      <c r="L133" s="19">
        <f t="shared" si="4"/>
        <v>0</v>
      </c>
    </row>
    <row r="134" spans="1:12" ht="50.1" customHeight="1" x14ac:dyDescent="0.2">
      <c r="A134" s="44"/>
      <c r="B134" s="46"/>
      <c r="C134" s="48"/>
      <c r="D134" s="16" t="s">
        <v>299</v>
      </c>
      <c r="E134" s="58" t="s">
        <v>314</v>
      </c>
      <c r="F134" s="59"/>
      <c r="G134" s="59"/>
      <c r="H134" s="60"/>
      <c r="I134" s="61" t="s">
        <v>355</v>
      </c>
      <c r="J134" s="62"/>
      <c r="K134" s="51">
        <v>40.189655172413801</v>
      </c>
      <c r="L134" s="17">
        <f t="shared" si="4"/>
        <v>0</v>
      </c>
    </row>
    <row r="135" spans="1:12" ht="50.1" customHeight="1" x14ac:dyDescent="0.2">
      <c r="A135" s="45"/>
      <c r="B135" s="47"/>
      <c r="C135" s="49"/>
      <c r="D135" s="18" t="s">
        <v>300</v>
      </c>
      <c r="E135" s="63" t="s">
        <v>315</v>
      </c>
      <c r="F135" s="64"/>
      <c r="G135" s="64"/>
      <c r="H135" s="65"/>
      <c r="I135" s="66" t="s">
        <v>355</v>
      </c>
      <c r="J135" s="67"/>
      <c r="K135" s="52">
        <v>40.189655172413801</v>
      </c>
      <c r="L135" s="19">
        <f t="shared" si="4"/>
        <v>0</v>
      </c>
    </row>
    <row r="136" spans="1:12" ht="50.1" customHeight="1" x14ac:dyDescent="0.2">
      <c r="A136" s="44"/>
      <c r="B136" s="46"/>
      <c r="C136" s="48"/>
      <c r="D136" s="16" t="s">
        <v>301</v>
      </c>
      <c r="E136" s="58" t="s">
        <v>316</v>
      </c>
      <c r="F136" s="59"/>
      <c r="G136" s="59"/>
      <c r="H136" s="60"/>
      <c r="I136" s="61" t="s">
        <v>355</v>
      </c>
      <c r="J136" s="62"/>
      <c r="K136" s="51">
        <v>40.189655172413801</v>
      </c>
      <c r="L136" s="17">
        <f t="shared" si="4"/>
        <v>0</v>
      </c>
    </row>
    <row r="137" spans="1:12" ht="50.1" customHeight="1" x14ac:dyDescent="0.2">
      <c r="A137" s="45"/>
      <c r="B137" s="47"/>
      <c r="C137" s="49"/>
      <c r="D137" s="18" t="s">
        <v>302</v>
      </c>
      <c r="E137" s="63" t="s">
        <v>317</v>
      </c>
      <c r="F137" s="64"/>
      <c r="G137" s="64"/>
      <c r="H137" s="65"/>
      <c r="I137" s="66" t="s">
        <v>355</v>
      </c>
      <c r="J137" s="67"/>
      <c r="K137" s="52">
        <v>40.189655172413801</v>
      </c>
      <c r="L137" s="19">
        <f t="shared" si="4"/>
        <v>0</v>
      </c>
    </row>
    <row r="138" spans="1:12" ht="50.1" customHeight="1" x14ac:dyDescent="0.2">
      <c r="A138" s="44"/>
      <c r="B138" s="46"/>
      <c r="C138" s="48"/>
      <c r="D138" s="16" t="s">
        <v>303</v>
      </c>
      <c r="E138" s="58" t="s">
        <v>356</v>
      </c>
      <c r="F138" s="59"/>
      <c r="G138" s="59"/>
      <c r="H138" s="60" t="s">
        <v>318</v>
      </c>
      <c r="I138" s="61" t="s">
        <v>357</v>
      </c>
      <c r="J138" s="62"/>
      <c r="K138" s="51">
        <v>115.78448275862071</v>
      </c>
      <c r="L138" s="17">
        <f t="shared" si="4"/>
        <v>0</v>
      </c>
    </row>
    <row r="139" spans="1:12" ht="50.1" customHeight="1" x14ac:dyDescent="0.2">
      <c r="A139" s="45"/>
      <c r="B139" s="47"/>
      <c r="C139" s="49"/>
      <c r="D139" s="18" t="s">
        <v>304</v>
      </c>
      <c r="E139" s="63" t="s">
        <v>358</v>
      </c>
      <c r="F139" s="64"/>
      <c r="G139" s="64"/>
      <c r="H139" s="65" t="s">
        <v>319</v>
      </c>
      <c r="I139" s="66" t="s">
        <v>359</v>
      </c>
      <c r="J139" s="67"/>
      <c r="K139" s="52">
        <v>32.534482758620697</v>
      </c>
      <c r="L139" s="19">
        <f t="shared" si="4"/>
        <v>0</v>
      </c>
    </row>
    <row r="140" spans="1:12" ht="50.1" customHeight="1" x14ac:dyDescent="0.2">
      <c r="A140" s="44"/>
      <c r="B140" s="46"/>
      <c r="C140" s="48"/>
      <c r="D140" s="16" t="s">
        <v>305</v>
      </c>
      <c r="E140" s="58" t="s">
        <v>320</v>
      </c>
      <c r="F140" s="59"/>
      <c r="G140" s="59"/>
      <c r="H140" s="60"/>
      <c r="I140" s="61"/>
      <c r="J140" s="62"/>
      <c r="K140" s="51">
        <v>546.3879310344829</v>
      </c>
      <c r="L140" s="17">
        <f t="shared" si="4"/>
        <v>0</v>
      </c>
    </row>
    <row r="141" spans="1:12" ht="17.25" customHeight="1" x14ac:dyDescent="0.2">
      <c r="A141" s="68" t="s">
        <v>335</v>
      </c>
      <c r="B141" s="69"/>
      <c r="C141" s="69"/>
      <c r="D141" s="69"/>
      <c r="E141" s="69"/>
      <c r="F141" s="69"/>
      <c r="G141" s="69"/>
      <c r="H141" s="69"/>
      <c r="I141" s="69"/>
      <c r="J141" s="69"/>
      <c r="K141" s="69"/>
      <c r="L141" s="70"/>
    </row>
    <row r="142" spans="1:12" ht="50.1" customHeight="1" x14ac:dyDescent="0.2">
      <c r="A142" s="45"/>
      <c r="B142" s="47"/>
      <c r="C142" s="49"/>
      <c r="D142" s="18" t="s">
        <v>321</v>
      </c>
      <c r="E142" s="63" t="s">
        <v>339</v>
      </c>
      <c r="F142" s="64"/>
      <c r="G142" s="64"/>
      <c r="H142" s="65"/>
      <c r="I142" s="66" t="s">
        <v>340</v>
      </c>
      <c r="J142" s="67"/>
      <c r="K142" s="52">
        <v>1900.3965517241381</v>
      </c>
      <c r="L142" s="19">
        <f t="shared" ref="L142:L153" si="5">C142*K142</f>
        <v>0</v>
      </c>
    </row>
    <row r="143" spans="1:12" ht="50.1" customHeight="1" x14ac:dyDescent="0.2">
      <c r="A143" s="44"/>
      <c r="B143" s="46"/>
      <c r="C143" s="48"/>
      <c r="D143" s="16" t="s">
        <v>322</v>
      </c>
      <c r="E143" s="58" t="s">
        <v>341</v>
      </c>
      <c r="F143" s="59"/>
      <c r="G143" s="59"/>
      <c r="H143" s="60"/>
      <c r="I143" s="61" t="s">
        <v>342</v>
      </c>
      <c r="J143" s="62"/>
      <c r="K143" s="51">
        <v>436.34482758620697</v>
      </c>
      <c r="L143" s="17">
        <f t="shared" si="5"/>
        <v>0</v>
      </c>
    </row>
    <row r="144" spans="1:12" ht="50.1" customHeight="1" x14ac:dyDescent="0.2">
      <c r="A144" s="45"/>
      <c r="B144" s="47"/>
      <c r="C144" s="49"/>
      <c r="D144" s="18" t="s">
        <v>323</v>
      </c>
      <c r="E144" s="63" t="s">
        <v>343</v>
      </c>
      <c r="F144" s="64"/>
      <c r="G144" s="64"/>
      <c r="H144" s="65"/>
      <c r="I144" s="66" t="s">
        <v>344</v>
      </c>
      <c r="J144" s="67"/>
      <c r="K144" s="52">
        <v>218.17241379310349</v>
      </c>
      <c r="L144" s="19">
        <f t="shared" si="5"/>
        <v>0</v>
      </c>
    </row>
    <row r="145" spans="1:12" ht="50.1" customHeight="1" x14ac:dyDescent="0.2">
      <c r="A145" s="44"/>
      <c r="B145" s="46"/>
      <c r="C145" s="48"/>
      <c r="D145" s="16" t="s">
        <v>324</v>
      </c>
      <c r="E145" s="58" t="s">
        <v>345</v>
      </c>
      <c r="F145" s="59"/>
      <c r="G145" s="59"/>
      <c r="H145" s="60"/>
      <c r="I145" s="61" t="s">
        <v>347</v>
      </c>
      <c r="J145" s="62"/>
      <c r="K145" s="51">
        <v>32.534482758620697</v>
      </c>
      <c r="L145" s="17">
        <f t="shared" si="5"/>
        <v>0</v>
      </c>
    </row>
    <row r="146" spans="1:12" ht="50.1" customHeight="1" x14ac:dyDescent="0.2">
      <c r="A146" s="45"/>
      <c r="B146" s="47"/>
      <c r="C146" s="49"/>
      <c r="D146" s="18" t="s">
        <v>325</v>
      </c>
      <c r="E146" s="63" t="s">
        <v>346</v>
      </c>
      <c r="F146" s="64"/>
      <c r="G146" s="64"/>
      <c r="H146" s="65"/>
      <c r="I146" s="66" t="s">
        <v>347</v>
      </c>
      <c r="J146" s="67"/>
      <c r="K146" s="52">
        <v>32.534482758620697</v>
      </c>
      <c r="L146" s="19">
        <f t="shared" si="5"/>
        <v>0</v>
      </c>
    </row>
    <row r="147" spans="1:12" ht="50.1" customHeight="1" x14ac:dyDescent="0.2">
      <c r="A147" s="44"/>
      <c r="B147" s="46"/>
      <c r="C147" s="48"/>
      <c r="D147" s="16" t="s">
        <v>326</v>
      </c>
      <c r="E147" s="58" t="s">
        <v>348</v>
      </c>
      <c r="F147" s="59"/>
      <c r="G147" s="59"/>
      <c r="H147" s="60"/>
      <c r="I147" s="61" t="s">
        <v>347</v>
      </c>
      <c r="J147" s="62"/>
      <c r="K147" s="51">
        <v>32.534482758620697</v>
      </c>
      <c r="L147" s="17">
        <f t="shared" si="5"/>
        <v>0</v>
      </c>
    </row>
    <row r="148" spans="1:12" ht="50.1" customHeight="1" x14ac:dyDescent="0.2">
      <c r="A148" s="45"/>
      <c r="B148" s="47"/>
      <c r="C148" s="49"/>
      <c r="D148" s="18" t="s">
        <v>327</v>
      </c>
      <c r="E148" s="63" t="s">
        <v>349</v>
      </c>
      <c r="F148" s="64"/>
      <c r="G148" s="64"/>
      <c r="H148" s="65"/>
      <c r="I148" s="66" t="s">
        <v>347</v>
      </c>
      <c r="J148" s="67"/>
      <c r="K148" s="52">
        <v>32.534482758620697</v>
      </c>
      <c r="L148" s="19">
        <f t="shared" si="5"/>
        <v>0</v>
      </c>
    </row>
    <row r="149" spans="1:12" ht="50.1" customHeight="1" x14ac:dyDescent="0.2">
      <c r="A149" s="44"/>
      <c r="B149" s="46"/>
      <c r="C149" s="48"/>
      <c r="D149" s="16" t="s">
        <v>328</v>
      </c>
      <c r="E149" s="58" t="s">
        <v>350</v>
      </c>
      <c r="F149" s="59"/>
      <c r="G149" s="59"/>
      <c r="H149" s="60"/>
      <c r="I149" s="61" t="s">
        <v>347</v>
      </c>
      <c r="J149" s="62"/>
      <c r="K149" s="51">
        <v>32.534482758620697</v>
      </c>
      <c r="L149" s="17">
        <f t="shared" si="5"/>
        <v>0</v>
      </c>
    </row>
    <row r="150" spans="1:12" ht="50.1" customHeight="1" x14ac:dyDescent="0.2">
      <c r="A150" s="45"/>
      <c r="B150" s="47"/>
      <c r="C150" s="49"/>
      <c r="D150" s="18" t="s">
        <v>329</v>
      </c>
      <c r="E150" s="63" t="s">
        <v>351</v>
      </c>
      <c r="F150" s="64"/>
      <c r="G150" s="64"/>
      <c r="H150" s="65"/>
      <c r="I150" s="66" t="s">
        <v>347</v>
      </c>
      <c r="J150" s="67"/>
      <c r="K150" s="52">
        <v>24.879310344827591</v>
      </c>
      <c r="L150" s="19">
        <f t="shared" si="5"/>
        <v>0</v>
      </c>
    </row>
    <row r="151" spans="1:12" ht="50.1" customHeight="1" x14ac:dyDescent="0.2">
      <c r="A151" s="44"/>
      <c r="B151" s="46"/>
      <c r="C151" s="48"/>
      <c r="D151" s="16" t="s">
        <v>330</v>
      </c>
      <c r="E151" s="58" t="s">
        <v>352</v>
      </c>
      <c r="F151" s="59"/>
      <c r="G151" s="59"/>
      <c r="H151" s="60"/>
      <c r="I151" s="61" t="s">
        <v>347</v>
      </c>
      <c r="J151" s="62"/>
      <c r="K151" s="51">
        <v>24.879310344827591</v>
      </c>
      <c r="L151" s="17">
        <f t="shared" si="5"/>
        <v>0</v>
      </c>
    </row>
    <row r="152" spans="1:12" ht="50.1" customHeight="1" x14ac:dyDescent="0.2">
      <c r="A152" s="45"/>
      <c r="B152" s="47"/>
      <c r="C152" s="49"/>
      <c r="D152" s="18" t="s">
        <v>331</v>
      </c>
      <c r="E152" s="63" t="s">
        <v>353</v>
      </c>
      <c r="F152" s="64"/>
      <c r="G152" s="64"/>
      <c r="H152" s="65"/>
      <c r="I152" s="66" t="s">
        <v>347</v>
      </c>
      <c r="J152" s="67"/>
      <c r="K152" s="52">
        <v>24.879310344827591</v>
      </c>
      <c r="L152" s="19">
        <f t="shared" si="5"/>
        <v>0</v>
      </c>
    </row>
    <row r="153" spans="1:12" ht="50.1" customHeight="1" thickBot="1" x14ac:dyDescent="0.25">
      <c r="A153" s="44"/>
      <c r="B153" s="46"/>
      <c r="C153" s="48"/>
      <c r="D153" s="16" t="s">
        <v>332</v>
      </c>
      <c r="E153" s="58" t="s">
        <v>333</v>
      </c>
      <c r="F153" s="59"/>
      <c r="G153" s="59"/>
      <c r="H153" s="60"/>
      <c r="I153" s="61"/>
      <c r="J153" s="62"/>
      <c r="K153" s="51">
        <v>140.66379310344828</v>
      </c>
      <c r="L153" s="17">
        <f t="shared" si="5"/>
        <v>0</v>
      </c>
    </row>
    <row r="154" spans="1:12" ht="27.95" customHeight="1" thickBot="1" x14ac:dyDescent="0.25">
      <c r="A154" s="106" t="s">
        <v>19</v>
      </c>
      <c r="B154" s="107"/>
      <c r="C154" s="107"/>
      <c r="D154" s="107"/>
      <c r="E154" s="107"/>
      <c r="F154" s="107"/>
      <c r="G154" s="107"/>
      <c r="H154" s="107"/>
      <c r="I154" s="107"/>
      <c r="J154" s="107"/>
      <c r="K154" s="107"/>
      <c r="L154" s="107"/>
    </row>
    <row r="155" spans="1:12" x14ac:dyDescent="0.2">
      <c r="A155" s="5"/>
      <c r="B155" s="5"/>
      <c r="C155" s="9"/>
      <c r="D155" s="5"/>
      <c r="E155" s="20"/>
      <c r="F155" s="20"/>
      <c r="G155" s="21"/>
      <c r="H155" s="22"/>
      <c r="I155" s="22"/>
      <c r="J155" s="22"/>
      <c r="K155" s="22"/>
      <c r="L155" s="5"/>
    </row>
    <row r="156" spans="1:12" ht="15.75" x14ac:dyDescent="0.2">
      <c r="A156" s="5"/>
      <c r="B156" s="122"/>
      <c r="C156" s="122"/>
      <c r="D156" s="122"/>
      <c r="E156" s="122"/>
      <c r="F156" s="122"/>
      <c r="G156" s="122"/>
      <c r="H156" s="122"/>
      <c r="I156" s="22"/>
      <c r="J156" s="22"/>
      <c r="K156" s="22"/>
      <c r="L156" s="23"/>
    </row>
    <row r="157" spans="1:12" ht="18" customHeight="1" x14ac:dyDescent="0.25">
      <c r="A157" s="23"/>
      <c r="B157" s="56"/>
      <c r="C157" s="9"/>
      <c r="D157" s="6" t="s">
        <v>54</v>
      </c>
      <c r="E157" s="54"/>
      <c r="F157" s="54"/>
      <c r="G157" s="54"/>
      <c r="H157" s="54"/>
      <c r="I157" s="24"/>
      <c r="J157" s="24"/>
      <c r="K157" s="24"/>
      <c r="L157" s="24"/>
    </row>
    <row r="158" spans="1:12" ht="18" customHeight="1" x14ac:dyDescent="0.25">
      <c r="A158" s="23"/>
      <c r="B158" s="56"/>
      <c r="C158" s="9"/>
      <c r="D158" s="6" t="s">
        <v>55</v>
      </c>
      <c r="E158" s="6"/>
      <c r="F158" s="6"/>
      <c r="G158" s="6"/>
      <c r="H158" s="6"/>
      <c r="I158" s="24"/>
      <c r="J158" s="24"/>
      <c r="K158" s="24"/>
      <c r="L158" s="24"/>
    </row>
    <row r="159" spans="1:12" ht="18" customHeight="1" x14ac:dyDescent="0.25">
      <c r="A159" s="23"/>
      <c r="B159" s="56"/>
      <c r="C159" s="9"/>
      <c r="D159" s="6" t="s">
        <v>56</v>
      </c>
      <c r="E159" s="6"/>
      <c r="F159" s="6"/>
      <c r="G159" s="6"/>
      <c r="H159" s="6"/>
      <c r="I159" s="92"/>
      <c r="J159" s="92"/>
      <c r="K159" s="92"/>
      <c r="L159" s="24"/>
    </row>
    <row r="160" spans="1:12" ht="18" customHeight="1" x14ac:dyDescent="0.2">
      <c r="A160" s="23"/>
      <c r="B160" s="56"/>
      <c r="C160" s="9"/>
      <c r="D160" s="6" t="s">
        <v>57</v>
      </c>
      <c r="E160" s="6"/>
      <c r="F160" s="6"/>
      <c r="G160" s="6"/>
      <c r="H160" s="6"/>
      <c r="I160" s="92"/>
      <c r="J160" s="92"/>
      <c r="K160" s="92"/>
      <c r="L160" s="25"/>
    </row>
    <row r="161" spans="1:12" ht="18" customHeight="1" x14ac:dyDescent="0.25">
      <c r="A161" s="23"/>
      <c r="B161" s="56"/>
      <c r="C161" s="9"/>
      <c r="D161" s="6" t="s">
        <v>58</v>
      </c>
      <c r="E161" s="6"/>
      <c r="F161" s="6"/>
      <c r="G161" s="6"/>
      <c r="H161" s="6"/>
      <c r="I161" s="24"/>
      <c r="J161" s="91"/>
      <c r="K161" s="91"/>
      <c r="L161" s="91"/>
    </row>
    <row r="162" spans="1:12" ht="18" customHeight="1" x14ac:dyDescent="0.25">
      <c r="A162" s="23"/>
      <c r="B162" s="56"/>
      <c r="C162" s="9"/>
      <c r="D162" s="6" t="s">
        <v>59</v>
      </c>
      <c r="E162" s="6"/>
      <c r="F162" s="6"/>
      <c r="G162" s="6"/>
      <c r="H162" s="6"/>
      <c r="I162" s="24"/>
      <c r="J162" s="91"/>
      <c r="K162" s="91"/>
      <c r="L162" s="91"/>
    </row>
    <row r="163" spans="1:12" ht="18" customHeight="1" x14ac:dyDescent="0.25">
      <c r="A163" s="23"/>
      <c r="B163" s="56"/>
      <c r="C163" s="9"/>
      <c r="D163" s="6" t="s">
        <v>60</v>
      </c>
      <c r="E163" s="6"/>
      <c r="F163" s="6"/>
      <c r="G163" s="6"/>
      <c r="H163" s="6"/>
      <c r="I163" s="24"/>
      <c r="J163" s="91"/>
      <c r="K163" s="91"/>
      <c r="L163" s="91"/>
    </row>
    <row r="164" spans="1:12" ht="18" customHeight="1" x14ac:dyDescent="0.25">
      <c r="A164" s="23"/>
      <c r="B164" s="56"/>
      <c r="C164" s="9"/>
      <c r="D164" s="6" t="s">
        <v>61</v>
      </c>
      <c r="E164" s="6"/>
      <c r="F164" s="6"/>
      <c r="G164" s="6"/>
      <c r="H164" s="6"/>
      <c r="I164" s="24"/>
      <c r="J164" s="91"/>
      <c r="K164" s="91"/>
      <c r="L164" s="91"/>
    </row>
    <row r="165" spans="1:12" ht="18" customHeight="1" x14ac:dyDescent="0.25">
      <c r="A165" s="5"/>
      <c r="B165" s="56"/>
      <c r="C165" s="9"/>
      <c r="D165" s="6" t="s">
        <v>62</v>
      </c>
      <c r="E165" s="6"/>
      <c r="F165" s="6"/>
      <c r="G165" s="6"/>
      <c r="H165" s="6"/>
      <c r="I165" s="24"/>
      <c r="J165" s="91"/>
      <c r="K165" s="91"/>
      <c r="L165" s="91"/>
    </row>
    <row r="166" spans="1:12" ht="18" customHeight="1" x14ac:dyDescent="0.25">
      <c r="A166" s="5"/>
      <c r="B166" s="56"/>
      <c r="C166" s="9"/>
      <c r="D166" s="6" t="s">
        <v>63</v>
      </c>
      <c r="E166" s="6"/>
      <c r="F166" s="6"/>
      <c r="G166" s="6"/>
      <c r="H166" s="6"/>
      <c r="I166" s="24"/>
      <c r="J166" s="26"/>
      <c r="K166" s="26"/>
      <c r="L166" s="26"/>
    </row>
    <row r="167" spans="1:12" ht="18" customHeight="1" x14ac:dyDescent="0.25">
      <c r="A167" s="5"/>
      <c r="B167" s="56"/>
      <c r="C167" s="9"/>
      <c r="D167" s="6" t="s">
        <v>64</v>
      </c>
      <c r="E167" s="6"/>
      <c r="F167" s="6"/>
      <c r="G167" s="6"/>
      <c r="H167" s="6"/>
      <c r="I167" s="24"/>
      <c r="J167" s="26"/>
      <c r="K167" s="26"/>
      <c r="L167" s="26"/>
    </row>
    <row r="168" spans="1:12" ht="18" customHeight="1" x14ac:dyDescent="0.25">
      <c r="A168" s="5"/>
      <c r="B168" s="56"/>
      <c r="C168" s="9"/>
      <c r="D168" s="6" t="s">
        <v>65</v>
      </c>
      <c r="E168" s="6"/>
      <c r="F168" s="6"/>
      <c r="G168" s="6"/>
      <c r="H168" s="6"/>
      <c r="I168" s="24"/>
      <c r="J168" s="26"/>
      <c r="K168" s="26"/>
      <c r="L168" s="26"/>
    </row>
    <row r="169" spans="1:12" ht="18" customHeight="1" x14ac:dyDescent="0.25">
      <c r="A169" s="5"/>
      <c r="B169" s="56"/>
      <c r="C169" s="9"/>
      <c r="D169" s="6" t="s">
        <v>66</v>
      </c>
      <c r="E169" s="6"/>
      <c r="F169" s="6"/>
      <c r="G169" s="6"/>
      <c r="H169" s="6"/>
      <c r="I169" s="24"/>
      <c r="J169" s="26"/>
      <c r="K169" s="26"/>
      <c r="L169" s="26"/>
    </row>
    <row r="170" spans="1:12" ht="18" customHeight="1" x14ac:dyDescent="0.25">
      <c r="A170" s="5"/>
      <c r="B170" s="56"/>
      <c r="C170" s="9"/>
      <c r="D170" s="6" t="s">
        <v>15</v>
      </c>
      <c r="E170" s="6"/>
      <c r="F170" s="6"/>
      <c r="G170" s="6"/>
      <c r="H170" s="6"/>
      <c r="I170" s="24"/>
      <c r="J170" s="26"/>
      <c r="K170" s="26"/>
      <c r="L170" s="26"/>
    </row>
    <row r="171" spans="1:12" ht="18" customHeight="1" x14ac:dyDescent="0.25">
      <c r="A171" s="5"/>
      <c r="B171" s="56"/>
      <c r="C171" s="9"/>
      <c r="D171" s="6" t="s">
        <v>67</v>
      </c>
      <c r="E171" s="6"/>
      <c r="F171" s="6"/>
      <c r="G171" s="6"/>
      <c r="H171" s="6"/>
      <c r="I171" s="24"/>
      <c r="J171" s="26"/>
      <c r="K171" s="26"/>
      <c r="L171" s="26"/>
    </row>
    <row r="172" spans="1:12" ht="18" customHeight="1" x14ac:dyDescent="0.25">
      <c r="A172" s="5"/>
      <c r="B172" s="56"/>
      <c r="C172" s="9"/>
      <c r="D172" s="6" t="s">
        <v>68</v>
      </c>
      <c r="E172" s="6"/>
      <c r="F172" s="6"/>
      <c r="G172" s="6"/>
      <c r="H172" s="6"/>
      <c r="I172" s="24"/>
      <c r="J172" s="26"/>
      <c r="K172" s="26"/>
      <c r="L172" s="26"/>
    </row>
    <row r="173" spans="1:12" ht="18" x14ac:dyDescent="0.25">
      <c r="A173" s="5"/>
      <c r="B173" s="27"/>
      <c r="C173" s="9"/>
      <c r="D173" s="6"/>
      <c r="E173" s="6"/>
      <c r="F173" s="6"/>
      <c r="G173" s="6"/>
      <c r="H173" s="6"/>
      <c r="I173" s="24"/>
      <c r="J173" s="91"/>
      <c r="K173" s="91"/>
      <c r="L173" s="91"/>
    </row>
    <row r="174" spans="1:12" ht="18" x14ac:dyDescent="0.25">
      <c r="A174" s="5"/>
      <c r="B174" s="53"/>
      <c r="C174" s="9"/>
      <c r="D174" s="6"/>
      <c r="E174" s="6"/>
      <c r="F174" s="6"/>
      <c r="G174" s="6"/>
      <c r="H174" s="6"/>
      <c r="I174" s="24"/>
      <c r="J174" s="91"/>
      <c r="K174" s="91"/>
      <c r="L174" s="91"/>
    </row>
    <row r="175" spans="1:12" ht="18" customHeight="1" x14ac:dyDescent="0.25">
      <c r="A175" s="23"/>
      <c r="B175" s="57"/>
      <c r="C175" s="9"/>
      <c r="D175" s="6" t="s">
        <v>69</v>
      </c>
      <c r="E175" s="6"/>
      <c r="F175" s="6"/>
      <c r="G175" s="6"/>
      <c r="H175" s="6"/>
      <c r="I175" s="24"/>
      <c r="J175" s="91"/>
      <c r="K175" s="91"/>
      <c r="L175" s="91"/>
    </row>
    <row r="176" spans="1:12" ht="18" customHeight="1" x14ac:dyDescent="0.25">
      <c r="A176" s="23"/>
      <c r="B176" s="56"/>
      <c r="C176" s="9"/>
      <c r="D176" s="6" t="s">
        <v>70</v>
      </c>
      <c r="E176" s="6"/>
      <c r="F176" s="6"/>
      <c r="G176" s="6"/>
      <c r="H176" s="6"/>
      <c r="I176" s="24"/>
      <c r="J176" s="24"/>
      <c r="K176" s="24"/>
      <c r="L176" s="24"/>
    </row>
    <row r="177" spans="1:12" ht="18" customHeight="1" x14ac:dyDescent="0.25">
      <c r="A177" s="23"/>
      <c r="B177" s="56"/>
      <c r="C177" s="9"/>
      <c r="D177" s="6" t="s">
        <v>71</v>
      </c>
      <c r="E177" s="6"/>
      <c r="F177" s="6"/>
      <c r="G177" s="6"/>
      <c r="H177" s="6"/>
      <c r="I177" s="24"/>
      <c r="J177" s="24"/>
      <c r="K177" s="24"/>
      <c r="L177" s="24"/>
    </row>
    <row r="178" spans="1:12" ht="18" customHeight="1" x14ac:dyDescent="0.25">
      <c r="A178" s="23"/>
      <c r="B178" s="56"/>
      <c r="C178" s="9"/>
      <c r="D178" s="6" t="s">
        <v>72</v>
      </c>
      <c r="E178" s="6"/>
      <c r="F178" s="6"/>
      <c r="G178" s="6"/>
      <c r="H178" s="6"/>
      <c r="I178" s="24"/>
      <c r="J178" s="24"/>
      <c r="K178" s="24"/>
      <c r="L178" s="24"/>
    </row>
    <row r="179" spans="1:12" ht="18" customHeight="1" x14ac:dyDescent="0.25">
      <c r="A179" s="23"/>
      <c r="B179" s="56"/>
      <c r="C179" s="9"/>
      <c r="D179" s="6" t="s">
        <v>73</v>
      </c>
      <c r="E179" s="6"/>
      <c r="F179" s="6"/>
      <c r="G179" s="6"/>
      <c r="H179" s="6"/>
      <c r="I179" s="24"/>
      <c r="J179" s="28"/>
      <c r="K179" s="24"/>
      <c r="L179" s="27"/>
    </row>
    <row r="180" spans="1:12" ht="15.75" thickBot="1" x14ac:dyDescent="0.25">
      <c r="A180" s="5"/>
      <c r="B180" s="22"/>
      <c r="C180" s="22"/>
      <c r="D180" s="22"/>
      <c r="E180" s="29"/>
      <c r="F180" s="29"/>
      <c r="G180" s="30"/>
      <c r="H180" s="30"/>
      <c r="I180" s="30"/>
      <c r="J180" s="29"/>
      <c r="K180" s="31"/>
      <c r="L180" s="5"/>
    </row>
    <row r="181" spans="1:12" ht="29.1" customHeight="1" thickBot="1" x14ac:dyDescent="0.25">
      <c r="A181" s="125" t="s">
        <v>16</v>
      </c>
      <c r="B181" s="126"/>
      <c r="C181" s="126"/>
      <c r="D181" s="126"/>
      <c r="E181" s="126"/>
      <c r="F181" s="126"/>
      <c r="G181" s="126"/>
      <c r="H181" s="126"/>
      <c r="I181" s="126"/>
      <c r="J181" s="126"/>
      <c r="K181" s="126"/>
      <c r="L181" s="126"/>
    </row>
    <row r="182" spans="1:12" ht="12.75" customHeight="1" x14ac:dyDescent="0.2">
      <c r="A182" s="123" t="s">
        <v>25</v>
      </c>
      <c r="B182" s="123"/>
      <c r="C182" s="123"/>
      <c r="D182" s="123"/>
      <c r="E182" s="123"/>
      <c r="F182" s="123"/>
      <c r="G182" s="123"/>
      <c r="H182" s="123"/>
      <c r="I182" s="124"/>
      <c r="J182" s="183" t="s">
        <v>12</v>
      </c>
      <c r="K182" s="184"/>
      <c r="L182" s="116">
        <f>SUM(L35:L153)</f>
        <v>0</v>
      </c>
    </row>
    <row r="183" spans="1:12" ht="13.5" thickBot="1" x14ac:dyDescent="0.25">
      <c r="A183" s="127" t="s">
        <v>50</v>
      </c>
      <c r="B183" s="127"/>
      <c r="C183" s="127"/>
      <c r="D183" s="127"/>
      <c r="E183" s="127"/>
      <c r="F183" s="127"/>
      <c r="G183" s="127"/>
      <c r="H183" s="173"/>
      <c r="I183" s="174"/>
      <c r="J183" s="185"/>
      <c r="K183" s="186"/>
      <c r="L183" s="117"/>
    </row>
    <row r="184" spans="1:12" ht="12.75" customHeight="1" x14ac:dyDescent="0.2">
      <c r="A184" s="177" t="s">
        <v>24</v>
      </c>
      <c r="B184" s="178"/>
      <c r="C184" s="178"/>
      <c r="D184" s="178"/>
      <c r="E184" s="178"/>
      <c r="F184" s="178"/>
      <c r="G184" s="178"/>
      <c r="H184" s="178"/>
      <c r="I184" s="179"/>
      <c r="J184" s="118" t="s">
        <v>13</v>
      </c>
      <c r="K184" s="119"/>
      <c r="L184" s="175">
        <f>L182*16%</f>
        <v>0</v>
      </c>
    </row>
    <row r="185" spans="1:12" ht="13.5" thickBot="1" x14ac:dyDescent="0.25">
      <c r="A185" s="180"/>
      <c r="B185" s="181"/>
      <c r="C185" s="181"/>
      <c r="D185" s="181"/>
      <c r="E185" s="181"/>
      <c r="F185" s="181"/>
      <c r="G185" s="181"/>
      <c r="H185" s="181"/>
      <c r="I185" s="182"/>
      <c r="J185" s="120"/>
      <c r="K185" s="121"/>
      <c r="L185" s="176"/>
    </row>
    <row r="186" spans="1:12" ht="15.75" x14ac:dyDescent="0.2">
      <c r="A186" s="153" t="s">
        <v>22</v>
      </c>
      <c r="B186" s="153"/>
      <c r="C186" s="153"/>
      <c r="D186" s="153"/>
      <c r="E186" s="153"/>
      <c r="F186" s="153"/>
      <c r="G186" s="153"/>
      <c r="H186" s="153"/>
      <c r="I186" s="154"/>
      <c r="J186" s="144" t="s">
        <v>14</v>
      </c>
      <c r="K186" s="145"/>
      <c r="L186" s="148">
        <f>L182+L184</f>
        <v>0</v>
      </c>
    </row>
    <row r="187" spans="1:12" ht="16.5" thickBot="1" x14ac:dyDescent="0.25">
      <c r="A187" s="150" t="s">
        <v>23</v>
      </c>
      <c r="B187" s="150"/>
      <c r="C187" s="150"/>
      <c r="D187" s="150"/>
      <c r="E187" s="150"/>
      <c r="F187" s="150"/>
      <c r="G187" s="150"/>
      <c r="H187" s="150"/>
      <c r="I187" s="121"/>
      <c r="J187" s="146"/>
      <c r="K187" s="147"/>
      <c r="L187" s="149"/>
    </row>
    <row r="188" spans="1:12" ht="21" thickBot="1" x14ac:dyDescent="0.25">
      <c r="A188" s="106" t="s">
        <v>29</v>
      </c>
      <c r="B188" s="107"/>
      <c r="C188" s="107"/>
      <c r="D188" s="107"/>
      <c r="E188" s="107"/>
      <c r="F188" s="107"/>
      <c r="G188" s="107"/>
      <c r="H188" s="107"/>
      <c r="I188" s="107"/>
      <c r="J188" s="107"/>
      <c r="K188" s="107"/>
      <c r="L188" s="107"/>
    </row>
    <row r="189" spans="1:12" ht="15.75" customHeight="1" x14ac:dyDescent="0.2">
      <c r="A189" s="152" t="s">
        <v>30</v>
      </c>
      <c r="B189" s="152"/>
      <c r="C189" s="152"/>
      <c r="D189" s="152"/>
      <c r="E189" s="152"/>
      <c r="F189" s="152"/>
      <c r="G189" s="152"/>
      <c r="H189" s="152"/>
      <c r="I189" s="152"/>
      <c r="J189" s="152"/>
      <c r="K189" s="152"/>
      <c r="L189" s="32"/>
    </row>
    <row r="190" spans="1:12" ht="15.75" customHeight="1" x14ac:dyDescent="0.2">
      <c r="A190" s="91" t="s">
        <v>31</v>
      </c>
      <c r="B190" s="91"/>
      <c r="C190" s="91"/>
      <c r="D190" s="91"/>
      <c r="E190" s="91"/>
      <c r="F190" s="91"/>
      <c r="G190" s="91"/>
      <c r="H190" s="91"/>
      <c r="I190" s="91"/>
      <c r="J190" s="91"/>
      <c r="K190" s="91"/>
      <c r="L190" s="32"/>
    </row>
    <row r="191" spans="1:12" ht="15.75" customHeight="1" x14ac:dyDescent="0.2">
      <c r="A191" s="91" t="s">
        <v>32</v>
      </c>
      <c r="B191" s="91"/>
      <c r="C191" s="91"/>
      <c r="D191" s="91"/>
      <c r="E191" s="91"/>
      <c r="F191" s="91"/>
      <c r="G191" s="91"/>
      <c r="H191" s="91"/>
      <c r="I191" s="91"/>
      <c r="J191" s="91"/>
      <c r="K191" s="91"/>
      <c r="L191" s="32"/>
    </row>
    <row r="192" spans="1:12" ht="15.75" customHeight="1" x14ac:dyDescent="0.2">
      <c r="A192" s="91" t="s">
        <v>33</v>
      </c>
      <c r="B192" s="91"/>
      <c r="C192" s="91"/>
      <c r="D192" s="91"/>
      <c r="E192" s="91"/>
      <c r="F192" s="91"/>
      <c r="G192" s="91"/>
      <c r="H192" s="91"/>
      <c r="I192" s="91"/>
      <c r="J192" s="91"/>
      <c r="K192" s="91"/>
      <c r="L192" s="32"/>
    </row>
    <row r="193" spans="1:12" ht="15.75" customHeight="1" x14ac:dyDescent="0.2">
      <c r="A193" s="91" t="s">
        <v>34</v>
      </c>
      <c r="B193" s="91"/>
      <c r="C193" s="91"/>
      <c r="D193" s="91"/>
      <c r="E193" s="91"/>
      <c r="F193" s="91"/>
      <c r="G193" s="91"/>
      <c r="H193" s="91"/>
      <c r="I193" s="91"/>
      <c r="J193" s="91"/>
      <c r="K193" s="91"/>
      <c r="L193" s="32"/>
    </row>
    <row r="194" spans="1:12" ht="15.75" customHeight="1" x14ac:dyDescent="0.2">
      <c r="A194" s="91" t="s">
        <v>82</v>
      </c>
      <c r="B194" s="91"/>
      <c r="C194" s="91"/>
      <c r="D194" s="91"/>
      <c r="E194" s="91"/>
      <c r="F194" s="91"/>
      <c r="G194" s="91"/>
      <c r="H194" s="91"/>
      <c r="I194" s="91"/>
      <c r="J194" s="91"/>
      <c r="K194" s="91"/>
      <c r="L194" s="32"/>
    </row>
    <row r="195" spans="1:12" ht="15.75" customHeight="1" x14ac:dyDescent="0.2">
      <c r="A195" s="91" t="s">
        <v>35</v>
      </c>
      <c r="B195" s="91"/>
      <c r="C195" s="91"/>
      <c r="D195" s="91"/>
      <c r="E195" s="91"/>
      <c r="F195" s="91"/>
      <c r="G195" s="91"/>
      <c r="H195" s="91"/>
      <c r="I195" s="91"/>
      <c r="J195" s="91"/>
      <c r="K195" s="91"/>
      <c r="L195" s="32"/>
    </row>
    <row r="196" spans="1:12" ht="15.75" customHeight="1" x14ac:dyDescent="0.2">
      <c r="A196" s="91" t="s">
        <v>36</v>
      </c>
      <c r="B196" s="91"/>
      <c r="C196" s="91"/>
      <c r="D196" s="91"/>
      <c r="E196" s="91"/>
      <c r="F196" s="91"/>
      <c r="G196" s="91"/>
      <c r="H196" s="91"/>
      <c r="I196" s="91"/>
      <c r="J196" s="91"/>
      <c r="K196" s="91"/>
      <c r="L196" s="32"/>
    </row>
    <row r="197" spans="1:12" ht="24.75" customHeight="1" x14ac:dyDescent="0.2">
      <c r="A197" s="91" t="s">
        <v>83</v>
      </c>
      <c r="B197" s="91"/>
      <c r="C197" s="91"/>
      <c r="D197" s="91"/>
      <c r="E197" s="91"/>
      <c r="F197" s="91"/>
      <c r="G197" s="91"/>
      <c r="H197" s="91"/>
      <c r="I197" s="91"/>
      <c r="J197" s="91"/>
      <c r="K197" s="91"/>
      <c r="L197" s="32"/>
    </row>
    <row r="198" spans="1:12" ht="11.25" customHeight="1" thickBot="1" x14ac:dyDescent="0.25">
      <c r="A198" s="33"/>
      <c r="B198" s="26"/>
      <c r="C198" s="26"/>
      <c r="D198" s="26"/>
      <c r="E198" s="26"/>
      <c r="F198" s="26"/>
      <c r="G198" s="26"/>
      <c r="H198" s="26"/>
      <c r="I198" s="26"/>
      <c r="J198" s="26"/>
      <c r="K198" s="26"/>
      <c r="L198" s="32"/>
    </row>
    <row r="199" spans="1:12" ht="21" thickBot="1" x14ac:dyDescent="0.25">
      <c r="A199" s="106" t="s">
        <v>37</v>
      </c>
      <c r="B199" s="107"/>
      <c r="C199" s="107"/>
      <c r="D199" s="107"/>
      <c r="E199" s="107"/>
      <c r="F199" s="107"/>
      <c r="G199" s="107"/>
      <c r="H199" s="107"/>
      <c r="I199" s="107"/>
      <c r="J199" s="107"/>
      <c r="K199" s="107"/>
      <c r="L199" s="107"/>
    </row>
    <row r="200" spans="1:12" ht="15.75" customHeight="1" x14ac:dyDescent="0.2">
      <c r="A200" s="151" t="s">
        <v>38</v>
      </c>
      <c r="B200" s="152"/>
      <c r="C200" s="152"/>
      <c r="D200" s="152"/>
      <c r="E200" s="152"/>
      <c r="F200" s="152"/>
      <c r="G200" s="152"/>
      <c r="H200" s="152"/>
      <c r="I200" s="152"/>
      <c r="J200" s="152"/>
      <c r="K200" s="152"/>
      <c r="L200" s="152"/>
    </row>
    <row r="201" spans="1:12" ht="15.75" customHeight="1" x14ac:dyDescent="0.2">
      <c r="A201" s="155" t="s">
        <v>39</v>
      </c>
      <c r="B201" s="91"/>
      <c r="C201" s="91"/>
      <c r="D201" s="91"/>
      <c r="E201" s="91"/>
      <c r="F201" s="91"/>
      <c r="G201" s="91"/>
      <c r="H201" s="91"/>
      <c r="I201" s="91"/>
      <c r="J201" s="91"/>
      <c r="K201" s="91"/>
      <c r="L201" s="91"/>
    </row>
    <row r="202" spans="1:12" ht="15.75" customHeight="1" x14ac:dyDescent="0.2">
      <c r="A202" s="155" t="s">
        <v>84</v>
      </c>
      <c r="B202" s="91"/>
      <c r="C202" s="91"/>
      <c r="D202" s="91"/>
      <c r="E202" s="91"/>
      <c r="F202" s="91"/>
      <c r="G202" s="91"/>
      <c r="H202" s="91"/>
      <c r="I202" s="91"/>
      <c r="J202" s="91"/>
      <c r="K202" s="91"/>
      <c r="L202" s="91"/>
    </row>
    <row r="203" spans="1:12" ht="15.75" customHeight="1" x14ac:dyDescent="0.2">
      <c r="A203" s="155" t="s">
        <v>85</v>
      </c>
      <c r="B203" s="91"/>
      <c r="C203" s="91"/>
      <c r="D203" s="91"/>
      <c r="E203" s="91"/>
      <c r="F203" s="91"/>
      <c r="G203" s="91"/>
      <c r="H203" s="91"/>
      <c r="I203" s="91"/>
      <c r="J203" s="91"/>
      <c r="K203" s="91"/>
      <c r="L203" s="91"/>
    </row>
    <row r="204" spans="1:12" ht="15.75" customHeight="1" x14ac:dyDescent="0.2">
      <c r="A204" s="155" t="s">
        <v>40</v>
      </c>
      <c r="B204" s="91"/>
      <c r="C204" s="91"/>
      <c r="D204" s="91"/>
      <c r="E204" s="91"/>
      <c r="F204" s="91"/>
      <c r="G204" s="91"/>
      <c r="H204" s="91"/>
      <c r="I204" s="91"/>
      <c r="J204" s="91"/>
      <c r="K204" s="91"/>
      <c r="L204" s="91"/>
    </row>
    <row r="205" spans="1:12" ht="15.75" customHeight="1" x14ac:dyDescent="0.2">
      <c r="A205" s="155" t="s">
        <v>86</v>
      </c>
      <c r="B205" s="91"/>
      <c r="C205" s="91"/>
      <c r="D205" s="91"/>
      <c r="E205" s="91"/>
      <c r="F205" s="91"/>
      <c r="G205" s="91"/>
      <c r="H205" s="91"/>
      <c r="I205" s="91"/>
      <c r="J205" s="91"/>
      <c r="K205" s="91"/>
      <c r="L205" s="91"/>
    </row>
    <row r="206" spans="1:12" ht="15.75" customHeight="1" x14ac:dyDescent="0.2">
      <c r="A206" s="155" t="s">
        <v>87</v>
      </c>
      <c r="B206" s="91"/>
      <c r="C206" s="91"/>
      <c r="D206" s="91"/>
      <c r="E206" s="91"/>
      <c r="F206" s="91"/>
      <c r="G206" s="91"/>
      <c r="H206" s="91"/>
      <c r="I206" s="91"/>
      <c r="J206" s="91"/>
      <c r="K206" s="91"/>
      <c r="L206" s="91"/>
    </row>
    <row r="207" spans="1:12" ht="15.75" customHeight="1" x14ac:dyDescent="0.2">
      <c r="A207" s="155" t="s">
        <v>88</v>
      </c>
      <c r="B207" s="91"/>
      <c r="C207" s="91"/>
      <c r="D207" s="91"/>
      <c r="E207" s="91"/>
      <c r="F207" s="91"/>
      <c r="G207" s="91"/>
      <c r="H207" s="91"/>
      <c r="I207" s="91"/>
      <c r="J207" s="91"/>
      <c r="K207" s="91"/>
      <c r="L207" s="91"/>
    </row>
    <row r="208" spans="1:12" ht="24" customHeight="1" x14ac:dyDescent="0.2">
      <c r="A208" s="155" t="s">
        <v>41</v>
      </c>
      <c r="B208" s="91"/>
      <c r="C208" s="91"/>
      <c r="D208" s="91"/>
      <c r="E208" s="91"/>
      <c r="F208" s="91"/>
      <c r="G208" s="91"/>
      <c r="H208" s="91"/>
      <c r="I208" s="91"/>
      <c r="J208" s="91"/>
      <c r="K208" s="91"/>
      <c r="L208" s="91"/>
    </row>
    <row r="209" spans="1:12" ht="15.75" customHeight="1" x14ac:dyDescent="0.2">
      <c r="A209" s="155" t="s">
        <v>42</v>
      </c>
      <c r="B209" s="91"/>
      <c r="C209" s="91"/>
      <c r="D209" s="91"/>
      <c r="E209" s="91"/>
      <c r="F209" s="91"/>
      <c r="G209" s="91"/>
      <c r="H209" s="91"/>
      <c r="I209" s="91"/>
      <c r="J209" s="91"/>
      <c r="K209" s="91"/>
      <c r="L209" s="91"/>
    </row>
    <row r="210" spans="1:12" ht="15.75" customHeight="1" x14ac:dyDescent="0.2">
      <c r="A210" s="155" t="s">
        <v>89</v>
      </c>
      <c r="B210" s="91"/>
      <c r="C210" s="91"/>
      <c r="D210" s="91"/>
      <c r="E210" s="91"/>
      <c r="F210" s="91"/>
      <c r="G210" s="91"/>
      <c r="H210" s="91"/>
      <c r="I210" s="91"/>
      <c r="J210" s="91"/>
      <c r="K210" s="91"/>
      <c r="L210" s="91"/>
    </row>
    <row r="211" spans="1:12" ht="15.75" customHeight="1" x14ac:dyDescent="0.2">
      <c r="A211" s="155" t="s">
        <v>43</v>
      </c>
      <c r="B211" s="91"/>
      <c r="C211" s="91"/>
      <c r="D211" s="91"/>
      <c r="E211" s="91"/>
      <c r="F211" s="91"/>
      <c r="G211" s="91"/>
      <c r="H211" s="91"/>
      <c r="I211" s="91"/>
      <c r="J211" s="91"/>
      <c r="K211" s="91"/>
      <c r="L211" s="91"/>
    </row>
    <row r="212" spans="1:12" ht="15.75" customHeight="1" x14ac:dyDescent="0.2">
      <c r="A212" s="155" t="s">
        <v>90</v>
      </c>
      <c r="B212" s="91"/>
      <c r="C212" s="91"/>
      <c r="D212" s="91"/>
      <c r="E212" s="91"/>
      <c r="F212" s="91"/>
      <c r="G212" s="91"/>
      <c r="H212" s="91"/>
      <c r="I212" s="91"/>
      <c r="J212" s="91"/>
      <c r="K212" s="91"/>
      <c r="L212" s="91"/>
    </row>
    <row r="213" spans="1:12" ht="15.75" customHeight="1" x14ac:dyDescent="0.2">
      <c r="A213" s="155" t="s">
        <v>91</v>
      </c>
      <c r="B213" s="91"/>
      <c r="C213" s="91"/>
      <c r="D213" s="91"/>
      <c r="E213" s="91"/>
      <c r="F213" s="91"/>
      <c r="G213" s="91"/>
      <c r="H213" s="91"/>
      <c r="I213" s="91"/>
      <c r="J213" s="91"/>
      <c r="K213" s="91"/>
      <c r="L213" s="91"/>
    </row>
    <row r="214" spans="1:12" ht="24" customHeight="1" thickBot="1" x14ac:dyDescent="0.25">
      <c r="A214" s="156" t="s">
        <v>92</v>
      </c>
      <c r="B214" s="157"/>
      <c r="C214" s="157"/>
      <c r="D214" s="157"/>
      <c r="E214" s="157"/>
      <c r="F214" s="157"/>
      <c r="G214" s="157"/>
      <c r="H214" s="157"/>
      <c r="I214" s="157"/>
      <c r="J214" s="157"/>
      <c r="K214" s="157"/>
      <c r="L214" s="157"/>
    </row>
    <row r="215" spans="1:12" ht="12.95" customHeight="1" x14ac:dyDescent="0.2">
      <c r="A215" s="158" t="s">
        <v>44</v>
      </c>
      <c r="B215" s="159"/>
      <c r="C215" s="159"/>
      <c r="D215" s="159"/>
      <c r="E215" s="159"/>
      <c r="F215" s="159"/>
      <c r="G215" s="159"/>
      <c r="H215" s="159"/>
      <c r="I215" s="159"/>
      <c r="J215" s="159"/>
      <c r="K215" s="159"/>
      <c r="L215" s="159"/>
    </row>
    <row r="216" spans="1:12" ht="39" customHeight="1" thickBot="1" x14ac:dyDescent="0.25">
      <c r="A216" s="160"/>
      <c r="B216" s="161"/>
      <c r="C216" s="161"/>
      <c r="D216" s="161"/>
      <c r="E216" s="161"/>
      <c r="F216" s="161"/>
      <c r="G216" s="161"/>
      <c r="H216" s="161"/>
      <c r="I216" s="161"/>
      <c r="J216" s="161"/>
      <c r="K216" s="161"/>
      <c r="L216" s="161"/>
    </row>
    <row r="217" spans="1:12" ht="77.25" customHeight="1" thickBot="1" x14ac:dyDescent="0.25">
      <c r="A217" s="141" t="s">
        <v>96</v>
      </c>
      <c r="B217" s="142"/>
      <c r="C217" s="142"/>
      <c r="D217" s="142"/>
      <c r="E217" s="142"/>
      <c r="F217" s="142"/>
      <c r="G217" s="142"/>
      <c r="H217" s="142"/>
      <c r="I217" s="142"/>
      <c r="J217" s="142"/>
      <c r="K217" s="142"/>
      <c r="L217" s="143"/>
    </row>
  </sheetData>
  <protectedRanges>
    <protectedRange sqref="J8 C8:C9 L9 C11:C16 K11 D21:D22 J21:J22 D29 G30 K29 B157:B172 B175:B179 A75:A77 A79:A85 A35:A72 A87:A88 A90:A95 A98:A101 A103:A106 A108:A109 A111:A119 A121:A123 A126:A139 A140:H140 B141:H141 A142:H153 B35:H139" name="Datos cliente"/>
  </protectedRanges>
  <mergeCells count="328">
    <mergeCell ref="A215:L216"/>
    <mergeCell ref="J21:K21"/>
    <mergeCell ref="J22:K22"/>
    <mergeCell ref="D21:G21"/>
    <mergeCell ref="D22:G22"/>
    <mergeCell ref="A25:K25"/>
    <mergeCell ref="A1:L4"/>
    <mergeCell ref="A5:L5"/>
    <mergeCell ref="E34:H34"/>
    <mergeCell ref="I34:J34"/>
    <mergeCell ref="J165:L165"/>
    <mergeCell ref="A154:L154"/>
    <mergeCell ref="H183:I183"/>
    <mergeCell ref="J173:L173"/>
    <mergeCell ref="A208:L208"/>
    <mergeCell ref="A209:L209"/>
    <mergeCell ref="A210:L210"/>
    <mergeCell ref="A211:L211"/>
    <mergeCell ref="A212:L212"/>
    <mergeCell ref="A213:L213"/>
    <mergeCell ref="A205:L205"/>
    <mergeCell ref="L184:L185"/>
    <mergeCell ref="A184:I185"/>
    <mergeCell ref="J182:K183"/>
    <mergeCell ref="A217:L217"/>
    <mergeCell ref="J186:K187"/>
    <mergeCell ref="L186:L187"/>
    <mergeCell ref="A187:I187"/>
    <mergeCell ref="A188:L188"/>
    <mergeCell ref="A194:K194"/>
    <mergeCell ref="A195:K195"/>
    <mergeCell ref="A199:L199"/>
    <mergeCell ref="A200:L200"/>
    <mergeCell ref="A197:K197"/>
    <mergeCell ref="A189:K189"/>
    <mergeCell ref="A190:K190"/>
    <mergeCell ref="A191:K191"/>
    <mergeCell ref="A192:K192"/>
    <mergeCell ref="A193:K193"/>
    <mergeCell ref="A196:K196"/>
    <mergeCell ref="A186:I186"/>
    <mergeCell ref="A201:L201"/>
    <mergeCell ref="A202:L202"/>
    <mergeCell ref="A203:L203"/>
    <mergeCell ref="A204:L204"/>
    <mergeCell ref="A206:L206"/>
    <mergeCell ref="A214:L214"/>
    <mergeCell ref="A207:L207"/>
    <mergeCell ref="L182:L183"/>
    <mergeCell ref="J184:K185"/>
    <mergeCell ref="B156:H156"/>
    <mergeCell ref="I160:K160"/>
    <mergeCell ref="A182:I182"/>
    <mergeCell ref="A181:L181"/>
    <mergeCell ref="J174:L174"/>
    <mergeCell ref="J175:L175"/>
    <mergeCell ref="A18:L18"/>
    <mergeCell ref="A183:G183"/>
    <mergeCell ref="I42:J42"/>
    <mergeCell ref="I43:J43"/>
    <mergeCell ref="E71:H71"/>
    <mergeCell ref="I44:J44"/>
    <mergeCell ref="A19:L19"/>
    <mergeCell ref="B21:C21"/>
    <mergeCell ref="B22:C22"/>
    <mergeCell ref="A33:L33"/>
    <mergeCell ref="A29:C29"/>
    <mergeCell ref="D29:I29"/>
    <mergeCell ref="K29:L29"/>
    <mergeCell ref="A26:L27"/>
    <mergeCell ref="A28:L28"/>
    <mergeCell ref="I51:J51"/>
    <mergeCell ref="A6:L6"/>
    <mergeCell ref="A7:L7"/>
    <mergeCell ref="A11:B11"/>
    <mergeCell ref="K16:L16"/>
    <mergeCell ref="A13:B13"/>
    <mergeCell ref="C13:I13"/>
    <mergeCell ref="K13:L13"/>
    <mergeCell ref="A14:B14"/>
    <mergeCell ref="C14:I14"/>
    <mergeCell ref="K14:L14"/>
    <mergeCell ref="A15:B15"/>
    <mergeCell ref="C15:I15"/>
    <mergeCell ref="K15:L15"/>
    <mergeCell ref="A16:B16"/>
    <mergeCell ref="C16:I16"/>
    <mergeCell ref="A10:L10"/>
    <mergeCell ref="K12:L12"/>
    <mergeCell ref="A12:B12"/>
    <mergeCell ref="C12:I12"/>
    <mergeCell ref="C11:I11"/>
    <mergeCell ref="A8:B8"/>
    <mergeCell ref="C8:H8"/>
    <mergeCell ref="J8:K8"/>
    <mergeCell ref="A9:B9"/>
    <mergeCell ref="E46:H46"/>
    <mergeCell ref="I46:J46"/>
    <mergeCell ref="E47:H47"/>
    <mergeCell ref="C9:K9"/>
    <mergeCell ref="K11:L11"/>
    <mergeCell ref="A17:B17"/>
    <mergeCell ref="C17:I17"/>
    <mergeCell ref="K17:L17"/>
    <mergeCell ref="J164:L164"/>
    <mergeCell ref="I36:J36"/>
    <mergeCell ref="I37:J37"/>
    <mergeCell ref="I38:J38"/>
    <mergeCell ref="I71:J71"/>
    <mergeCell ref="I72:J72"/>
    <mergeCell ref="I79:J79"/>
    <mergeCell ref="I80:J80"/>
    <mergeCell ref="I81:J81"/>
    <mergeCell ref="E79:H79"/>
    <mergeCell ref="E80:H80"/>
    <mergeCell ref="J162:L162"/>
    <mergeCell ref="J163:L163"/>
    <mergeCell ref="J161:L161"/>
    <mergeCell ref="I159:K159"/>
    <mergeCell ref="I39:J39"/>
    <mergeCell ref="G30:L30"/>
    <mergeCell ref="A30:F30"/>
    <mergeCell ref="A32:L32"/>
    <mergeCell ref="I45:J45"/>
    <mergeCell ref="E35:H35"/>
    <mergeCell ref="I35:J35"/>
    <mergeCell ref="E36:H36"/>
    <mergeCell ref="E37:H37"/>
    <mergeCell ref="E38:H38"/>
    <mergeCell ref="E39:H39"/>
    <mergeCell ref="E40:H40"/>
    <mergeCell ref="E41:H41"/>
    <mergeCell ref="E42:H42"/>
    <mergeCell ref="E43:H43"/>
    <mergeCell ref="E44:H44"/>
    <mergeCell ref="E45:H45"/>
    <mergeCell ref="I40:J40"/>
    <mergeCell ref="I41:J41"/>
    <mergeCell ref="I47:J47"/>
    <mergeCell ref="E48:H48"/>
    <mergeCell ref="I48:J48"/>
    <mergeCell ref="E49:H49"/>
    <mergeCell ref="I49:J49"/>
    <mergeCell ref="E50:H50"/>
    <mergeCell ref="I50:J50"/>
    <mergeCell ref="I54:J54"/>
    <mergeCell ref="E55:H55"/>
    <mergeCell ref="I55:J55"/>
    <mergeCell ref="E52:H52"/>
    <mergeCell ref="I52:J52"/>
    <mergeCell ref="E53:H53"/>
    <mergeCell ref="I53:J53"/>
    <mergeCell ref="E54:H54"/>
    <mergeCell ref="E51:H51"/>
    <mergeCell ref="E56:H56"/>
    <mergeCell ref="I56:J56"/>
    <mergeCell ref="E57:H57"/>
    <mergeCell ref="I57:J57"/>
    <mergeCell ref="E58:H58"/>
    <mergeCell ref="I58:J58"/>
    <mergeCell ref="E59:H59"/>
    <mergeCell ref="I59:J59"/>
    <mergeCell ref="E60:H60"/>
    <mergeCell ref="I60:J60"/>
    <mergeCell ref="E61:H61"/>
    <mergeCell ref="I61:J61"/>
    <mergeCell ref="E62:H62"/>
    <mergeCell ref="I62:J62"/>
    <mergeCell ref="E63:H63"/>
    <mergeCell ref="I63:J63"/>
    <mergeCell ref="E64:H64"/>
    <mergeCell ref="I64:J64"/>
    <mergeCell ref="E65:H65"/>
    <mergeCell ref="I65:J65"/>
    <mergeCell ref="E66:H66"/>
    <mergeCell ref="I66:J66"/>
    <mergeCell ref="E67:H67"/>
    <mergeCell ref="I67:J67"/>
    <mergeCell ref="E68:H68"/>
    <mergeCell ref="I68:J68"/>
    <mergeCell ref="E69:H69"/>
    <mergeCell ref="I69:J69"/>
    <mergeCell ref="E70:H70"/>
    <mergeCell ref="I70:J70"/>
    <mergeCell ref="E72:H72"/>
    <mergeCell ref="E81:H81"/>
    <mergeCell ref="I75:J75"/>
    <mergeCell ref="I76:J76"/>
    <mergeCell ref="I77:J77"/>
    <mergeCell ref="E77:H77"/>
    <mergeCell ref="E75:H75"/>
    <mergeCell ref="E85:H85"/>
    <mergeCell ref="I85:J85"/>
    <mergeCell ref="E82:H82"/>
    <mergeCell ref="I82:J82"/>
    <mergeCell ref="E83:H83"/>
    <mergeCell ref="I83:J83"/>
    <mergeCell ref="E84:H84"/>
    <mergeCell ref="I84:J84"/>
    <mergeCell ref="A74:L74"/>
    <mergeCell ref="A78:L78"/>
    <mergeCell ref="A73:L73"/>
    <mergeCell ref="E76:H76"/>
    <mergeCell ref="E87:H87"/>
    <mergeCell ref="I87:J87"/>
    <mergeCell ref="E88:H88"/>
    <mergeCell ref="I88:J88"/>
    <mergeCell ref="E90:H90"/>
    <mergeCell ref="I90:J90"/>
    <mergeCell ref="E91:H91"/>
    <mergeCell ref="I91:J91"/>
    <mergeCell ref="A86:L86"/>
    <mergeCell ref="A89:L89"/>
    <mergeCell ref="E92:H92"/>
    <mergeCell ref="I92:J92"/>
    <mergeCell ref="E93:H93"/>
    <mergeCell ref="I93:J93"/>
    <mergeCell ref="E94:H94"/>
    <mergeCell ref="I94:J94"/>
    <mergeCell ref="E95:H95"/>
    <mergeCell ref="I95:J95"/>
    <mergeCell ref="E98:H98"/>
    <mergeCell ref="I98:J98"/>
    <mergeCell ref="A97:L97"/>
    <mergeCell ref="A96:L96"/>
    <mergeCell ref="E99:H99"/>
    <mergeCell ref="I99:J99"/>
    <mergeCell ref="E100:H100"/>
    <mergeCell ref="I100:J100"/>
    <mergeCell ref="E101:H101"/>
    <mergeCell ref="I101:J101"/>
    <mergeCell ref="E103:H103"/>
    <mergeCell ref="I103:J103"/>
    <mergeCell ref="E104:H104"/>
    <mergeCell ref="I104:J104"/>
    <mergeCell ref="A102:L102"/>
    <mergeCell ref="E105:H105"/>
    <mergeCell ref="I105:J105"/>
    <mergeCell ref="E106:H106"/>
    <mergeCell ref="I106:J106"/>
    <mergeCell ref="E108:H108"/>
    <mergeCell ref="I108:J108"/>
    <mergeCell ref="E109:H109"/>
    <mergeCell ref="I109:J109"/>
    <mergeCell ref="E111:H111"/>
    <mergeCell ref="I111:J111"/>
    <mergeCell ref="A107:L107"/>
    <mergeCell ref="A110:L110"/>
    <mergeCell ref="E112:H112"/>
    <mergeCell ref="I112:J112"/>
    <mergeCell ref="E113:H113"/>
    <mergeCell ref="I113:J113"/>
    <mergeCell ref="E114:H114"/>
    <mergeCell ref="I114:J114"/>
    <mergeCell ref="E115:H115"/>
    <mergeCell ref="I115:J115"/>
    <mergeCell ref="E116:H116"/>
    <mergeCell ref="I116:J116"/>
    <mergeCell ref="E117:H117"/>
    <mergeCell ref="I117:J117"/>
    <mergeCell ref="E118:H118"/>
    <mergeCell ref="I118:J118"/>
    <mergeCell ref="E119:H119"/>
    <mergeCell ref="I119:J119"/>
    <mergeCell ref="E121:H121"/>
    <mergeCell ref="I121:J121"/>
    <mergeCell ref="E122:H122"/>
    <mergeCell ref="I122:J122"/>
    <mergeCell ref="A120:L120"/>
    <mergeCell ref="E123:H123"/>
    <mergeCell ref="I123:J123"/>
    <mergeCell ref="E126:H126"/>
    <mergeCell ref="I126:J126"/>
    <mergeCell ref="E127:H127"/>
    <mergeCell ref="I127:J127"/>
    <mergeCell ref="E128:H128"/>
    <mergeCell ref="I128:J128"/>
    <mergeCell ref="E129:H129"/>
    <mergeCell ref="I129:J129"/>
    <mergeCell ref="A125:L125"/>
    <mergeCell ref="A124:L124"/>
    <mergeCell ref="E130:H130"/>
    <mergeCell ref="I130:J130"/>
    <mergeCell ref="E131:H131"/>
    <mergeCell ref="I131:J131"/>
    <mergeCell ref="E132:H132"/>
    <mergeCell ref="I132:J132"/>
    <mergeCell ref="E133:H133"/>
    <mergeCell ref="I133:J133"/>
    <mergeCell ref="E134:H134"/>
    <mergeCell ref="I134:J134"/>
    <mergeCell ref="E135:H135"/>
    <mergeCell ref="I135:J135"/>
    <mergeCell ref="E136:H136"/>
    <mergeCell ref="I136:J136"/>
    <mergeCell ref="E137:H137"/>
    <mergeCell ref="I137:J137"/>
    <mergeCell ref="E138:H138"/>
    <mergeCell ref="I138:J138"/>
    <mergeCell ref="E139:H139"/>
    <mergeCell ref="I139:J139"/>
    <mergeCell ref="E140:H140"/>
    <mergeCell ref="I140:J140"/>
    <mergeCell ref="E142:H142"/>
    <mergeCell ref="I142:J142"/>
    <mergeCell ref="E143:H143"/>
    <mergeCell ref="I143:J143"/>
    <mergeCell ref="E144:H144"/>
    <mergeCell ref="I144:J144"/>
    <mergeCell ref="E145:H145"/>
    <mergeCell ref="I145:J145"/>
    <mergeCell ref="E151:H151"/>
    <mergeCell ref="I151:J151"/>
    <mergeCell ref="E152:H152"/>
    <mergeCell ref="I152:J152"/>
    <mergeCell ref="E153:H153"/>
    <mergeCell ref="I153:J153"/>
    <mergeCell ref="A141:L141"/>
    <mergeCell ref="E146:H146"/>
    <mergeCell ref="I146:J146"/>
    <mergeCell ref="E147:H147"/>
    <mergeCell ref="I147:J147"/>
    <mergeCell ref="E148:H148"/>
    <mergeCell ref="I148:J148"/>
    <mergeCell ref="E149:H149"/>
    <mergeCell ref="I149:J149"/>
    <mergeCell ref="E150:H150"/>
    <mergeCell ref="I150:J150"/>
  </mergeCells>
  <phoneticPr fontId="4" type="noConversion"/>
  <pageMargins left="0.23622047244094491" right="0.23622047244094491" top="0.55118110236220474" bottom="0.55118110236220474" header="0.31496062992125984" footer="0.31496062992125984"/>
  <pageSetup scale="14" fitToHeight="0" orientation="portrait" r:id="rId1"/>
  <headerFooter>
    <oddFooter>&amp;C&amp;"Arial,Negrita"&amp;11&amp;K0070C0F-CO-014 Rev. 19 11-01-21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ESP</vt:lpstr>
    </vt:vector>
  </TitlesOfParts>
  <Company>Cie-Mexico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Cie</dc:creator>
  <cp:lastModifiedBy>Carolina Tello</cp:lastModifiedBy>
  <cp:lastPrinted>2024-11-24T02:42:48Z</cp:lastPrinted>
  <dcterms:created xsi:type="dcterms:W3CDTF">2001-07-28T01:45:14Z</dcterms:created>
  <dcterms:modified xsi:type="dcterms:W3CDTF">2025-01-28T15:02:02Z</dcterms:modified>
</cp:coreProperties>
</file>